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900" yWindow="4416" windowWidth="16380" windowHeight="7860" tabRatio="464"/>
  </bookViews>
  <sheets>
    <sheet name="Modele5csv" sheetId="1" r:id="rId1"/>
    <sheet name="InfosLIMS" sheetId="2" r:id="rId2"/>
  </sheets>
  <definedNames>
    <definedName name="_xlnm._FilterDatabase" localSheetId="0" hidden="1">Modele5csv!$B$1:$D$301</definedName>
    <definedName name="tige_rep1">Modele5csv!$I$315,Modele5csv!$I$318,Modele5csv!$I$321,Modele5csv!$I$324,Modele5csv!$I$327,Modele5csv!$I$330,Modele5csv!$I$333,Modele5csv!$I$336,Modele5csv!$I$339,Modele5csv!$I$342,Modele5csv!$I$345,Modele5csv!$I$348,Modele5csv!$I$351,Modele5csv!$I$354,Modele5csv!$I$357,Modele5csv!$I$360,Modele5csv!$I$363,Modele5csv!$I$366,Modele5csv!$I$369,Modele5csv!$I$372,Modele5csv!$I$375,Modele5csv!$I$378,Modele5csv!$I$381,Modele5csv!$I$384,Modele5csv!$I$387,Modele5csv!$I$390</definedName>
    <definedName name="tige_rep2">Modele5csv!$I$316,Modele5csv!$I$319,Modele5csv!$I$322,Modele5csv!$I$325,Modele5csv!$I$328,Modele5csv!$I$331,Modele5csv!$I$334,Modele5csv!$I$337,Modele5csv!$I$340,Modele5csv!$I$343,Modele5csv!$I$346,Modele5csv!$I$349,Modele5csv!$I$352,Modele5csv!$I$355,Modele5csv!$I$358,Modele5csv!$I$361,Modele5csv!$I$364,Modele5csv!$I$367,Modele5csv!$I$370,Modele5csv!$I$373,Modele5csv!$I$376,Modele5csv!$I$379,Modele5csv!$I$382,Modele5csv!$I$385,Modele5csv!$I$388,Modele5csv!$I$391</definedName>
    <definedName name="tige_rep3">Modele5csv!$I$317,Modele5csv!$I$320,Modele5csv!$I$323,Modele5csv!$I$326,Modele5csv!$I$329,Modele5csv!$I$332,Modele5csv!$I$335,Modele5csv!$I$338,Modele5csv!$I$341,Modele5csv!$I$344,Modele5csv!$I$347,Modele5csv!$I$350,Modele5csv!$I$353,Modele5csv!$I$356,Modele5csv!$I$359,Modele5csv!$I$362,Modele5csv!$I$365,Modele5csv!$I$368,Modele5csv!$I$371,Modele5csv!$I$374,Modele5csv!$I$377,Modele5csv!$I$380,Modele5csv!$I$383,Modele5csv!$I$386,Modele5csv!$I$389,Modele5csv!$I$392</definedName>
    <definedName name="_xlnm.Print_Area" localSheetId="0">Modele5csv!$B$1:$B$301</definedName>
  </definedNames>
  <calcPr calcId="145621"/>
</workbook>
</file>

<file path=xl/calcChain.xml><?xml version="1.0" encoding="utf-8"?>
<calcChain xmlns="http://schemas.openxmlformats.org/spreadsheetml/2006/main">
  <c r="AC3" i="1" l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7" i="1"/>
  <c r="AC368" i="1"/>
  <c r="AC369" i="1"/>
  <c r="AC370" i="1"/>
  <c r="AC371" i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84" i="1"/>
  <c r="AC385" i="1"/>
  <c r="AC386" i="1"/>
  <c r="AC387" i="1"/>
  <c r="AC388" i="1"/>
  <c r="AC389" i="1"/>
  <c r="AC390" i="1"/>
  <c r="AC391" i="1"/>
  <c r="AC392" i="1"/>
  <c r="AC393" i="1"/>
  <c r="AC394" i="1"/>
  <c r="AC395" i="1"/>
  <c r="AC396" i="1"/>
  <c r="AC397" i="1"/>
  <c r="AC398" i="1"/>
  <c r="AC399" i="1"/>
  <c r="AC400" i="1"/>
  <c r="AC401" i="1"/>
  <c r="AC402" i="1"/>
  <c r="AC403" i="1"/>
  <c r="AC404" i="1"/>
  <c r="AC405" i="1"/>
  <c r="AC406" i="1"/>
  <c r="AC407" i="1"/>
  <c r="AC408" i="1"/>
  <c r="AC409" i="1"/>
  <c r="AC410" i="1"/>
  <c r="AC411" i="1"/>
  <c r="AC412" i="1"/>
  <c r="AC413" i="1"/>
  <c r="AC414" i="1"/>
  <c r="AC415" i="1"/>
  <c r="AC416" i="1"/>
  <c r="AC417" i="1"/>
  <c r="AC418" i="1"/>
  <c r="AC419" i="1"/>
  <c r="AC420" i="1"/>
  <c r="AC421" i="1"/>
  <c r="AC422" i="1"/>
  <c r="AC423" i="1"/>
  <c r="AC424" i="1"/>
  <c r="AC2" i="1"/>
  <c r="AB3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1" i="1"/>
  <c r="AB352" i="1"/>
  <c r="AB353" i="1"/>
  <c r="AB354" i="1"/>
  <c r="AB355" i="1"/>
  <c r="AB356" i="1"/>
  <c r="AB357" i="1"/>
  <c r="AB358" i="1"/>
  <c r="AB359" i="1"/>
  <c r="AB360" i="1"/>
  <c r="AB361" i="1"/>
  <c r="AB362" i="1"/>
  <c r="AB363" i="1"/>
  <c r="AB364" i="1"/>
  <c r="AB365" i="1"/>
  <c r="AB366" i="1"/>
  <c r="AB367" i="1"/>
  <c r="AB368" i="1"/>
  <c r="AB369" i="1"/>
  <c r="AB370" i="1"/>
  <c r="AB371" i="1"/>
  <c r="AB372" i="1"/>
  <c r="AB373" i="1"/>
  <c r="AB374" i="1"/>
  <c r="AB375" i="1"/>
  <c r="AB376" i="1"/>
  <c r="AB377" i="1"/>
  <c r="AB378" i="1"/>
  <c r="AB379" i="1"/>
  <c r="AB380" i="1"/>
  <c r="AB381" i="1"/>
  <c r="AB382" i="1"/>
  <c r="AB383" i="1"/>
  <c r="AB384" i="1"/>
  <c r="AB385" i="1"/>
  <c r="AB386" i="1"/>
  <c r="AB387" i="1"/>
  <c r="AB388" i="1"/>
  <c r="AB389" i="1"/>
  <c r="AB390" i="1"/>
  <c r="AB391" i="1"/>
  <c r="AB392" i="1"/>
  <c r="AB393" i="1"/>
  <c r="AB394" i="1"/>
  <c r="AB395" i="1"/>
  <c r="AB396" i="1"/>
  <c r="AB397" i="1"/>
  <c r="AB398" i="1"/>
  <c r="AB399" i="1"/>
  <c r="AB400" i="1"/>
  <c r="AB401" i="1"/>
  <c r="AB402" i="1"/>
  <c r="AB403" i="1"/>
  <c r="AB404" i="1"/>
  <c r="AB405" i="1"/>
  <c r="AB406" i="1"/>
  <c r="AB407" i="1"/>
  <c r="AB408" i="1"/>
  <c r="AB409" i="1"/>
  <c r="AB410" i="1"/>
  <c r="AB411" i="1"/>
  <c r="AB412" i="1"/>
  <c r="AB413" i="1"/>
  <c r="AB414" i="1"/>
  <c r="AB415" i="1"/>
  <c r="AB416" i="1"/>
  <c r="AB417" i="1"/>
  <c r="AB418" i="1"/>
  <c r="AB419" i="1"/>
  <c r="AB420" i="1"/>
  <c r="AB421" i="1"/>
  <c r="AB422" i="1"/>
  <c r="AB423" i="1"/>
  <c r="AB424" i="1"/>
  <c r="AB2" i="1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6" i="1"/>
  <c r="AA357" i="1"/>
  <c r="AA358" i="1"/>
  <c r="AA359" i="1"/>
  <c r="AA360" i="1"/>
  <c r="AA361" i="1"/>
  <c r="AA362" i="1"/>
  <c r="AA363" i="1"/>
  <c r="AA364" i="1"/>
  <c r="AA365" i="1"/>
  <c r="AA366" i="1"/>
  <c r="AA367" i="1"/>
  <c r="AA368" i="1"/>
  <c r="AA369" i="1"/>
  <c r="AA370" i="1"/>
  <c r="AA371" i="1"/>
  <c r="AA372" i="1"/>
  <c r="AA373" i="1"/>
  <c r="AA374" i="1"/>
  <c r="AA375" i="1"/>
  <c r="AA376" i="1"/>
  <c r="AA377" i="1"/>
  <c r="AA378" i="1"/>
  <c r="AA379" i="1"/>
  <c r="AA380" i="1"/>
  <c r="AA381" i="1"/>
  <c r="AA382" i="1"/>
  <c r="AA383" i="1"/>
  <c r="AA384" i="1"/>
  <c r="AA385" i="1"/>
  <c r="AA386" i="1"/>
  <c r="AA387" i="1"/>
  <c r="AA388" i="1"/>
  <c r="AA389" i="1"/>
  <c r="AA390" i="1"/>
  <c r="AA391" i="1"/>
  <c r="AA392" i="1"/>
  <c r="AA393" i="1"/>
  <c r="AA394" i="1"/>
  <c r="AA395" i="1"/>
  <c r="AA396" i="1"/>
  <c r="AA397" i="1"/>
  <c r="AA398" i="1"/>
  <c r="AA399" i="1"/>
  <c r="AA400" i="1"/>
  <c r="AA401" i="1"/>
  <c r="AA402" i="1"/>
  <c r="AA403" i="1"/>
  <c r="AA404" i="1"/>
  <c r="AA405" i="1"/>
  <c r="AA406" i="1"/>
  <c r="AA407" i="1"/>
  <c r="AA408" i="1"/>
  <c r="AA409" i="1"/>
  <c r="AA410" i="1"/>
  <c r="AA411" i="1"/>
  <c r="AA412" i="1"/>
  <c r="AA413" i="1"/>
  <c r="AA414" i="1"/>
  <c r="AA415" i="1"/>
  <c r="AA416" i="1"/>
  <c r="AA417" i="1"/>
  <c r="AA418" i="1"/>
  <c r="AA419" i="1"/>
  <c r="AA420" i="1"/>
  <c r="AA421" i="1"/>
  <c r="AA422" i="1"/>
  <c r="AA423" i="1"/>
  <c r="AA424" i="1"/>
  <c r="AA2" i="1"/>
  <c r="S265" i="1" l="1"/>
  <c r="I265" i="1"/>
  <c r="S287" i="1"/>
  <c r="I287" i="1"/>
  <c r="S286" i="1"/>
  <c r="I286" i="1"/>
  <c r="S292" i="1"/>
  <c r="I292" i="1"/>
  <c r="S283" i="1"/>
  <c r="I283" i="1"/>
  <c r="S282" i="1"/>
  <c r="I282" i="1"/>
  <c r="S280" i="1"/>
  <c r="I280" i="1"/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7" i="1"/>
  <c r="I266" i="1"/>
  <c r="I273" i="1"/>
  <c r="I278" i="1"/>
  <c r="I269" i="1"/>
  <c r="I271" i="1"/>
  <c r="I272" i="1"/>
  <c r="I274" i="1"/>
  <c r="I275" i="1"/>
  <c r="I276" i="1"/>
  <c r="I277" i="1"/>
  <c r="I268" i="1"/>
  <c r="I270" i="1"/>
  <c r="I288" i="1"/>
  <c r="I279" i="1"/>
  <c r="I281" i="1"/>
  <c r="I289" i="1"/>
  <c r="I290" i="1"/>
  <c r="I291" i="1"/>
  <c r="I293" i="1"/>
  <c r="I294" i="1"/>
  <c r="I284" i="1"/>
  <c r="I285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185" i="1"/>
  <c r="S6" i="1" l="1"/>
  <c r="S424" i="1" l="1"/>
  <c r="S420" i="1"/>
  <c r="S416" i="1"/>
  <c r="S412" i="1"/>
  <c r="S408" i="1"/>
  <c r="S400" i="1"/>
  <c r="S396" i="1"/>
  <c r="S423" i="1"/>
  <c r="S419" i="1"/>
  <c r="S415" i="1"/>
  <c r="S411" i="1"/>
  <c r="S407" i="1"/>
  <c r="S403" i="1"/>
  <c r="S399" i="1"/>
  <c r="S395" i="1"/>
  <c r="S422" i="1"/>
  <c r="S418" i="1"/>
  <c r="S414" i="1"/>
  <c r="S410" i="1"/>
  <c r="S406" i="1"/>
  <c r="S402" i="1"/>
  <c r="S398" i="1"/>
  <c r="S394" i="1"/>
  <c r="S421" i="1"/>
  <c r="S417" i="1"/>
  <c r="S413" i="1"/>
  <c r="S409" i="1"/>
  <c r="S405" i="1"/>
  <c r="S401" i="1"/>
  <c r="S393" i="1"/>
  <c r="S392" i="1"/>
  <c r="S389" i="1"/>
  <c r="S391" i="1"/>
  <c r="S388" i="1"/>
  <c r="S390" i="1"/>
  <c r="S387" i="1"/>
  <c r="S386" i="1"/>
  <c r="S383" i="1"/>
  <c r="S385" i="1"/>
  <c r="S382" i="1"/>
  <c r="S384" i="1"/>
  <c r="S381" i="1"/>
  <c r="S380" i="1"/>
  <c r="S377" i="1"/>
  <c r="S374" i="1"/>
  <c r="S379" i="1"/>
  <c r="S376" i="1"/>
  <c r="S373" i="1"/>
  <c r="S378" i="1"/>
  <c r="S375" i="1"/>
  <c r="S372" i="1"/>
  <c r="S371" i="1"/>
  <c r="S368" i="1"/>
  <c r="S365" i="1"/>
  <c r="S370" i="1"/>
  <c r="S367" i="1"/>
  <c r="S364" i="1"/>
  <c r="S369" i="1"/>
  <c r="S366" i="1"/>
  <c r="S363" i="1"/>
  <c r="S362" i="1"/>
  <c r="S359" i="1"/>
  <c r="S356" i="1"/>
  <c r="S361" i="1"/>
  <c r="S358" i="1"/>
  <c r="S355" i="1"/>
  <c r="S360" i="1"/>
  <c r="S357" i="1"/>
  <c r="S354" i="1"/>
  <c r="S353" i="1"/>
  <c r="S350" i="1"/>
  <c r="S352" i="1"/>
  <c r="S349" i="1"/>
  <c r="S351" i="1"/>
  <c r="S348" i="1"/>
  <c r="S347" i="1"/>
  <c r="S344" i="1"/>
  <c r="S346" i="1"/>
  <c r="S343" i="1"/>
  <c r="S345" i="1"/>
  <c r="S342" i="1"/>
  <c r="S341" i="1"/>
  <c r="S338" i="1"/>
  <c r="S335" i="1"/>
  <c r="S340" i="1"/>
  <c r="S337" i="1"/>
  <c r="S334" i="1"/>
  <c r="S339" i="1"/>
  <c r="S336" i="1"/>
  <c r="S333" i="1"/>
  <c r="S332" i="1"/>
  <c r="S329" i="1"/>
  <c r="S326" i="1"/>
  <c r="S331" i="1"/>
  <c r="S328" i="1"/>
  <c r="S325" i="1"/>
  <c r="S330" i="1"/>
  <c r="S327" i="1"/>
  <c r="S324" i="1"/>
  <c r="S323" i="1"/>
  <c r="S320" i="1"/>
  <c r="S317" i="1"/>
  <c r="S322" i="1"/>
  <c r="S319" i="1"/>
  <c r="S316" i="1"/>
  <c r="S321" i="1"/>
  <c r="S318" i="1"/>
  <c r="S315" i="1"/>
  <c r="S314" i="1"/>
  <c r="S312" i="1"/>
  <c r="S310" i="1"/>
  <c r="S308" i="1"/>
  <c r="S306" i="1"/>
  <c r="S304" i="1"/>
  <c r="S313" i="1"/>
  <c r="S311" i="1"/>
  <c r="S309" i="1"/>
  <c r="S307" i="1"/>
  <c r="S305" i="1"/>
  <c r="S303" i="1"/>
  <c r="S302" i="1"/>
  <c r="S301" i="1"/>
  <c r="S300" i="1"/>
  <c r="S299" i="1"/>
  <c r="S298" i="1"/>
  <c r="S297" i="1"/>
  <c r="S296" i="1"/>
  <c r="S295" i="1"/>
  <c r="S271" i="1"/>
  <c r="S269" i="1"/>
  <c r="S278" i="1"/>
  <c r="S273" i="1"/>
  <c r="S275" i="1"/>
  <c r="S267" i="1"/>
  <c r="S263" i="1"/>
  <c r="S261" i="1"/>
  <c r="S259" i="1"/>
  <c r="S257" i="1"/>
  <c r="S255" i="1"/>
  <c r="S253" i="1"/>
  <c r="S251" i="1"/>
  <c r="S249" i="1"/>
  <c r="S247" i="1"/>
  <c r="S245" i="1"/>
  <c r="S243" i="1"/>
  <c r="S241" i="1"/>
  <c r="S237" i="1"/>
  <c r="S235" i="1"/>
  <c r="S233" i="1"/>
  <c r="S231" i="1"/>
  <c r="S229" i="1"/>
  <c r="S227" i="1"/>
  <c r="S225" i="1"/>
  <c r="S223" i="1"/>
  <c r="S221" i="1"/>
  <c r="S219" i="1"/>
  <c r="S239" i="1"/>
  <c r="S217" i="1"/>
  <c r="S285" i="1"/>
  <c r="S284" i="1"/>
  <c r="S294" i="1"/>
  <c r="S293" i="1"/>
  <c r="S291" i="1"/>
  <c r="S290" i="1"/>
  <c r="S289" i="1"/>
  <c r="S281" i="1"/>
  <c r="S279" i="1"/>
  <c r="S288" i="1"/>
  <c r="S270" i="1"/>
  <c r="S268" i="1"/>
  <c r="S277" i="1"/>
  <c r="S276" i="1"/>
  <c r="S274" i="1"/>
  <c r="S272" i="1"/>
  <c r="S266" i="1"/>
  <c r="S264" i="1"/>
  <c r="S262" i="1"/>
  <c r="S260" i="1"/>
  <c r="S258" i="1"/>
  <c r="S256" i="1"/>
  <c r="S254" i="1"/>
  <c r="S252" i="1"/>
  <c r="S250" i="1"/>
  <c r="S248" i="1"/>
  <c r="S246" i="1"/>
  <c r="S244" i="1"/>
  <c r="S242" i="1"/>
  <c r="S240" i="1"/>
  <c r="S236" i="1"/>
  <c r="S234" i="1"/>
  <c r="S232" i="1"/>
  <c r="S230" i="1"/>
  <c r="S228" i="1"/>
  <c r="S226" i="1"/>
  <c r="S224" i="1"/>
  <c r="S222" i="1"/>
  <c r="S220" i="1"/>
  <c r="S218" i="1"/>
  <c r="S238" i="1"/>
  <c r="S216" i="1"/>
  <c r="S215" i="1"/>
  <c r="S212" i="1"/>
  <c r="S209" i="1"/>
  <c r="S206" i="1"/>
  <c r="S203" i="1"/>
  <c r="S200" i="1"/>
  <c r="S197" i="1"/>
  <c r="S194" i="1"/>
  <c r="S191" i="1"/>
  <c r="S188" i="1"/>
  <c r="S185" i="1"/>
  <c r="S182" i="1"/>
  <c r="S179" i="1"/>
  <c r="S176" i="1"/>
  <c r="S214" i="1"/>
  <c r="S211" i="1"/>
  <c r="S208" i="1"/>
  <c r="S205" i="1"/>
  <c r="S202" i="1"/>
  <c r="S199" i="1"/>
  <c r="S196" i="1"/>
  <c r="S193" i="1"/>
  <c r="S190" i="1"/>
  <c r="S187" i="1"/>
  <c r="S184" i="1"/>
  <c r="S181" i="1"/>
  <c r="S178" i="1"/>
  <c r="S175" i="1"/>
  <c r="S213" i="1"/>
  <c r="S210" i="1"/>
  <c r="S207" i="1"/>
  <c r="S204" i="1"/>
  <c r="S201" i="1"/>
  <c r="S198" i="1"/>
  <c r="S195" i="1"/>
  <c r="S192" i="1"/>
  <c r="S189" i="1"/>
  <c r="S186" i="1"/>
  <c r="S183" i="1"/>
  <c r="S180" i="1"/>
  <c r="S177" i="1"/>
  <c r="S174" i="1"/>
  <c r="S171" i="1"/>
  <c r="S169" i="1"/>
  <c r="S173" i="1"/>
  <c r="S167" i="1"/>
  <c r="S170" i="1"/>
  <c r="S168" i="1"/>
  <c r="S166" i="1"/>
  <c r="S165" i="1"/>
  <c r="S158" i="1"/>
  <c r="S164" i="1"/>
  <c r="S162" i="1"/>
  <c r="S160" i="1"/>
  <c r="S146" i="1"/>
  <c r="S144" i="1"/>
  <c r="S142" i="1"/>
  <c r="S156" i="1"/>
  <c r="S154" i="1"/>
  <c r="S152" i="1"/>
  <c r="S150" i="1"/>
  <c r="S148" i="1"/>
  <c r="S140" i="1"/>
  <c r="S138" i="1"/>
  <c r="S136" i="1"/>
  <c r="S134" i="1"/>
  <c r="S132" i="1"/>
  <c r="S130" i="1"/>
  <c r="S128" i="1"/>
  <c r="S126" i="1"/>
  <c r="S124" i="1"/>
  <c r="S122" i="1"/>
  <c r="S120" i="1"/>
  <c r="S118" i="1"/>
  <c r="S116" i="1"/>
  <c r="S114" i="1"/>
  <c r="S112" i="1"/>
  <c r="S110" i="1"/>
  <c r="S108" i="1"/>
  <c r="S106" i="1"/>
  <c r="S104" i="1"/>
  <c r="S102" i="1"/>
  <c r="S100" i="1"/>
  <c r="S98" i="1"/>
  <c r="S95" i="1"/>
  <c r="S93" i="1"/>
  <c r="S91" i="1"/>
  <c r="S89" i="1"/>
  <c r="S87" i="1"/>
  <c r="S85" i="1"/>
  <c r="S83" i="1"/>
  <c r="S81" i="1"/>
  <c r="S79" i="1"/>
  <c r="S77" i="1"/>
  <c r="S67" i="1"/>
  <c r="S73" i="1"/>
  <c r="S71" i="1"/>
  <c r="S69" i="1"/>
  <c r="S75" i="1"/>
  <c r="S65" i="1"/>
  <c r="S63" i="1"/>
  <c r="S157" i="1"/>
  <c r="S163" i="1"/>
  <c r="S161" i="1"/>
  <c r="S159" i="1"/>
  <c r="S145" i="1"/>
  <c r="S143" i="1"/>
  <c r="S141" i="1"/>
  <c r="S155" i="1"/>
  <c r="S153" i="1"/>
  <c r="S151" i="1"/>
  <c r="S149" i="1"/>
  <c r="S147" i="1"/>
  <c r="S139" i="1"/>
  <c r="S137" i="1"/>
  <c r="S135" i="1"/>
  <c r="S133" i="1"/>
  <c r="S131" i="1"/>
  <c r="S129" i="1"/>
  <c r="S127" i="1"/>
  <c r="S125" i="1"/>
  <c r="S123" i="1"/>
  <c r="S121" i="1"/>
  <c r="S119" i="1"/>
  <c r="S117" i="1"/>
  <c r="S115" i="1"/>
  <c r="S113" i="1"/>
  <c r="S111" i="1"/>
  <c r="S109" i="1"/>
  <c r="S107" i="1"/>
  <c r="S105" i="1"/>
  <c r="S103" i="1"/>
  <c r="S101" i="1"/>
  <c r="S99" i="1"/>
  <c r="S97" i="1"/>
  <c r="S96" i="1"/>
  <c r="S94" i="1"/>
  <c r="S92" i="1"/>
  <c r="S90" i="1"/>
  <c r="S88" i="1"/>
  <c r="S86" i="1"/>
  <c r="S84" i="1"/>
  <c r="S82" i="1"/>
  <c r="S80" i="1"/>
  <c r="S78" i="1"/>
  <c r="S76" i="1"/>
  <c r="S74" i="1"/>
  <c r="S72" i="1"/>
  <c r="S70" i="1"/>
  <c r="S68" i="1"/>
  <c r="S66" i="1"/>
  <c r="S64" i="1"/>
  <c r="S62" i="1"/>
  <c r="S61" i="1"/>
  <c r="S60" i="1"/>
  <c r="S59" i="1"/>
  <c r="S58" i="1"/>
  <c r="S57" i="1"/>
  <c r="S55" i="1"/>
  <c r="S53" i="1"/>
  <c r="S56" i="1"/>
  <c r="S54" i="1"/>
  <c r="S52" i="1"/>
  <c r="S51" i="1"/>
  <c r="S49" i="1"/>
  <c r="S47" i="1"/>
  <c r="S45" i="1"/>
  <c r="S43" i="1"/>
  <c r="S41" i="1"/>
  <c r="S50" i="1"/>
  <c r="S48" i="1"/>
  <c r="S46" i="1"/>
  <c r="S44" i="1"/>
  <c r="S42" i="1"/>
  <c r="S40" i="1"/>
  <c r="S31" i="1"/>
  <c r="S29" i="1"/>
  <c r="S27" i="1"/>
  <c r="S30" i="1"/>
  <c r="S28" i="1"/>
  <c r="S26" i="1"/>
  <c r="S25" i="1"/>
  <c r="S23" i="1"/>
  <c r="S21" i="1"/>
  <c r="S24" i="1"/>
  <c r="S37" i="1"/>
  <c r="S39" i="1"/>
  <c r="S36" i="1"/>
  <c r="S38" i="1"/>
  <c r="S22" i="1"/>
  <c r="S20" i="1"/>
  <c r="S19" i="1"/>
  <c r="S17" i="1"/>
  <c r="S15" i="1"/>
  <c r="S13" i="1"/>
  <c r="S11" i="1"/>
  <c r="S9" i="1"/>
  <c r="S7" i="1"/>
  <c r="S5" i="1"/>
  <c r="S3" i="1"/>
  <c r="S18" i="1"/>
  <c r="S16" i="1"/>
  <c r="S14" i="1"/>
  <c r="S12" i="1"/>
  <c r="S10" i="1"/>
  <c r="S8" i="1"/>
  <c r="S4" i="1"/>
  <c r="S2" i="1"/>
  <c r="S35" i="1"/>
  <c r="S33" i="1"/>
  <c r="S34" i="1"/>
  <c r="S32" i="1"/>
</calcChain>
</file>

<file path=xl/sharedStrings.xml><?xml version="1.0" encoding="utf-8"?>
<sst xmlns="http://schemas.openxmlformats.org/spreadsheetml/2006/main" count="2238" uniqueCount="1371">
  <si>
    <t>Code sous-projet</t>
  </si>
  <si>
    <t>Etiquette</t>
  </si>
  <si>
    <t>Stade</t>
  </si>
  <si>
    <r>
      <t xml:space="preserve">% </t>
    </r>
    <r>
      <rPr>
        <b/>
        <i/>
        <sz val="10"/>
        <rFont val="Arial"/>
        <family val="2"/>
      </rPr>
      <t>L. maculans</t>
    </r>
  </si>
  <si>
    <r>
      <t xml:space="preserve">% </t>
    </r>
    <r>
      <rPr>
        <b/>
        <i/>
        <sz val="10"/>
        <rFont val="Arial"/>
        <family val="2"/>
      </rPr>
      <t>L. biglobosa</t>
    </r>
  </si>
  <si>
    <r>
      <t>%</t>
    </r>
    <r>
      <rPr>
        <b/>
        <i/>
        <sz val="10"/>
        <rFont val="Arial"/>
        <family val="2"/>
      </rPr>
      <t>B. napus</t>
    </r>
  </si>
  <si>
    <t>% autres brassicacees</t>
  </si>
  <si>
    <t>% no hits</t>
  </si>
  <si>
    <t>% unassigned</t>
  </si>
  <si>
    <t>BIL256</t>
  </si>
  <si>
    <t>BIL_AMI1</t>
  </si>
  <si>
    <t>BIL257</t>
  </si>
  <si>
    <t>BIL_AMK1</t>
  </si>
  <si>
    <t>BIL260</t>
  </si>
  <si>
    <t>BIL_AQI1</t>
  </si>
  <si>
    <t>BIL261</t>
  </si>
  <si>
    <t>BIL_AQK1</t>
  </si>
  <si>
    <t>BIL264</t>
  </si>
  <si>
    <t>BIL_AMN1</t>
  </si>
  <si>
    <t>BIL265</t>
  </si>
  <si>
    <t>BIL_AMP1</t>
  </si>
  <si>
    <t>BIL266</t>
  </si>
  <si>
    <t>BIL_AMQ1</t>
  </si>
  <si>
    <t>BIL267</t>
  </si>
  <si>
    <t>BIL_AMR1</t>
  </si>
  <si>
    <t>BIL268</t>
  </si>
  <si>
    <t>BIL_AMS1</t>
  </si>
  <si>
    <t>BIL269</t>
  </si>
  <si>
    <t>BIL_AMT1</t>
  </si>
  <si>
    <t>BIL270</t>
  </si>
  <si>
    <t>BIL_AMV1</t>
  </si>
  <si>
    <t>BIL271</t>
  </si>
  <si>
    <t>BIL_ANA1</t>
  </si>
  <si>
    <t>BIL272</t>
  </si>
  <si>
    <t>BIL_ANB1</t>
  </si>
  <si>
    <t>BIL273</t>
  </si>
  <si>
    <t>BIL_AQN1</t>
  </si>
  <si>
    <t>BIL274</t>
  </si>
  <si>
    <t>BIL_AQP1</t>
  </si>
  <si>
    <t>BIL275</t>
  </si>
  <si>
    <t>BIL_AQQ1</t>
  </si>
  <si>
    <t>BIL276</t>
  </si>
  <si>
    <t>BIL_AQR1</t>
  </si>
  <si>
    <t>BIL277</t>
  </si>
  <si>
    <t>BIL_AQS1</t>
  </si>
  <si>
    <t>BIL278</t>
  </si>
  <si>
    <t>BIL_AQT1</t>
  </si>
  <si>
    <t>BIL279</t>
  </si>
  <si>
    <t>BIL_AQV1</t>
  </si>
  <si>
    <t>BIL280</t>
  </si>
  <si>
    <t>BIL_ARA1</t>
  </si>
  <si>
    <t>BIL281</t>
  </si>
  <si>
    <t>BIL_ARB1</t>
  </si>
  <si>
    <t>BIL282</t>
  </si>
  <si>
    <t>BIL_ANC1</t>
  </si>
  <si>
    <t>BIL283</t>
  </si>
  <si>
    <t>BIL_AND1</t>
  </si>
  <si>
    <t>BIL258</t>
  </si>
  <si>
    <t>BIL_AML1</t>
  </si>
  <si>
    <t>BIL259</t>
  </si>
  <si>
    <t>BIL_AMM1</t>
  </si>
  <si>
    <t>BIL262</t>
  </si>
  <si>
    <t>BIL_AQL1</t>
  </si>
  <si>
    <t>BIL263</t>
  </si>
  <si>
    <t>BIL_AQM1</t>
  </si>
  <si>
    <t>BIL284</t>
  </si>
  <si>
    <t>BIL_ANE1</t>
  </si>
  <si>
    <t>BIL285</t>
  </si>
  <si>
    <t>BIL_ANF1</t>
  </si>
  <si>
    <t>BIL286</t>
  </si>
  <si>
    <t>BIL_ANG1</t>
  </si>
  <si>
    <t>BIL287</t>
  </si>
  <si>
    <t>BIL_ANH1</t>
  </si>
  <si>
    <t>BIL288</t>
  </si>
  <si>
    <t>BIL_ANI1</t>
  </si>
  <si>
    <t>BIL289</t>
  </si>
  <si>
    <t>BIL_ANK1</t>
  </si>
  <si>
    <t>BIL290</t>
  </si>
  <si>
    <t>BIL_ANL1</t>
  </si>
  <si>
    <t>BIL291</t>
  </si>
  <si>
    <t>BIL_ANM1</t>
  </si>
  <si>
    <t>BIL292</t>
  </si>
  <si>
    <t>BIL_ANN1</t>
  </si>
  <si>
    <t>BIL293</t>
  </si>
  <si>
    <t>BIL_ANP1</t>
  </si>
  <si>
    <t>BIL294</t>
  </si>
  <si>
    <t>BIL_ANQ1</t>
  </si>
  <si>
    <t>BIL295</t>
  </si>
  <si>
    <t>BIL_ANR1</t>
  </si>
  <si>
    <t>BIL296</t>
  </si>
  <si>
    <t>BIL_ANS1</t>
  </si>
  <si>
    <t>BIL297</t>
  </si>
  <si>
    <t>BIL_ANT1</t>
  </si>
  <si>
    <t>BIL298</t>
  </si>
  <si>
    <t>BIL_ANV1</t>
  </si>
  <si>
    <t>BIL299</t>
  </si>
  <si>
    <t>BIL_APA1</t>
  </si>
  <si>
    <t>BIL300</t>
  </si>
  <si>
    <t>BIL_ARC1</t>
  </si>
  <si>
    <t>BIL301</t>
  </si>
  <si>
    <t>BIL_ARD1</t>
  </si>
  <si>
    <t>BIL302</t>
  </si>
  <si>
    <t>BIL_ARE1</t>
  </si>
  <si>
    <t>BIL303</t>
  </si>
  <si>
    <t>BIL_ARF1</t>
  </si>
  <si>
    <t>BIL304</t>
  </si>
  <si>
    <t>BIL_ARG1</t>
  </si>
  <si>
    <t>BIL305</t>
  </si>
  <si>
    <t>BIL_ARH1</t>
  </si>
  <si>
    <t>BIL326</t>
  </si>
  <si>
    <t>BIL_ASK1</t>
  </si>
  <si>
    <t>BIL327</t>
  </si>
  <si>
    <t>BIL_ASL1</t>
  </si>
  <si>
    <t>BIL328</t>
  </si>
  <si>
    <t>BIL_ASM1</t>
  </si>
  <si>
    <t>BIL329</t>
  </si>
  <si>
    <t>BIL_ASN1</t>
  </si>
  <si>
    <t>BIL330</t>
  </si>
  <si>
    <t>BIL_ASP1</t>
  </si>
  <si>
    <t>BIL331</t>
  </si>
  <si>
    <t>BIL_ASQ1</t>
  </si>
  <si>
    <t>BIL332</t>
  </si>
  <si>
    <t>BIL_ASR1</t>
  </si>
  <si>
    <t>BIL333</t>
  </si>
  <si>
    <t>BIL_ASS1</t>
  </si>
  <si>
    <t>BIL334</t>
  </si>
  <si>
    <t>BIL_AST1</t>
  </si>
  <si>
    <t>BIL335</t>
  </si>
  <si>
    <t>BIL_ASV1</t>
  </si>
  <si>
    <t>BIL152</t>
  </si>
  <si>
    <t>BIL_AGH1</t>
  </si>
  <si>
    <t>BIL153</t>
  </si>
  <si>
    <t>BIL_AGI1</t>
  </si>
  <si>
    <t>BIL154</t>
  </si>
  <si>
    <t>BIL_AGK1</t>
  </si>
  <si>
    <t>BIL155</t>
  </si>
  <si>
    <t>BIL_AGL1</t>
  </si>
  <si>
    <t>BIL156</t>
  </si>
  <si>
    <t>BIL_AGM1</t>
  </si>
  <si>
    <t>BIL157</t>
  </si>
  <si>
    <t>BIL_AGN1</t>
  </si>
  <si>
    <t>BIL158</t>
  </si>
  <si>
    <t>BIL_AGP1</t>
  </si>
  <si>
    <t>BIL159</t>
  </si>
  <si>
    <t>BIL_AGQ1</t>
  </si>
  <si>
    <t>BIL160</t>
  </si>
  <si>
    <t>BIL_AGR1</t>
  </si>
  <si>
    <t>BIL161</t>
  </si>
  <si>
    <t>BIL_AGS1</t>
  </si>
  <si>
    <t>BIL162</t>
  </si>
  <si>
    <t>BIL_AGT1</t>
  </si>
  <si>
    <t>BIL163</t>
  </si>
  <si>
    <t>BIL_AGV1</t>
  </si>
  <si>
    <t>BIL164</t>
  </si>
  <si>
    <t>BIL_AHA1</t>
  </si>
  <si>
    <t>BIL165</t>
  </si>
  <si>
    <t>BIL_AHB1</t>
  </si>
  <si>
    <t>BIL166</t>
  </si>
  <si>
    <t>BIL_AHC1</t>
  </si>
  <si>
    <t>BIL167</t>
  </si>
  <si>
    <t>BIL_AHD1</t>
  </si>
  <si>
    <t>BIL168</t>
  </si>
  <si>
    <t>BIL_AHE1</t>
  </si>
  <si>
    <t>BIL169</t>
  </si>
  <si>
    <t>BIL_AHF1</t>
  </si>
  <si>
    <t>BIL170</t>
  </si>
  <si>
    <t>BIL_AHG1</t>
  </si>
  <si>
    <t>BIL171</t>
  </si>
  <si>
    <t>BIL_AHH1</t>
  </si>
  <si>
    <t>BIL172</t>
  </si>
  <si>
    <t>BIL_AHI1</t>
  </si>
  <si>
    <t>BIL173</t>
  </si>
  <si>
    <t>BIL_AHK1</t>
  </si>
  <si>
    <t>BIL174</t>
  </si>
  <si>
    <t>BIL_AHL1</t>
  </si>
  <si>
    <t>BIL175</t>
  </si>
  <si>
    <t>BIL_AHM1</t>
  </si>
  <si>
    <t>BIL176</t>
  </si>
  <si>
    <t>BIL_AHN1</t>
  </si>
  <si>
    <t>BIL177</t>
  </si>
  <si>
    <t>BIL_AHP1</t>
  </si>
  <si>
    <t>BIL178</t>
  </si>
  <si>
    <t>BIL_AHQ1</t>
  </si>
  <si>
    <t>BIL179</t>
  </si>
  <si>
    <t>BIL_AHR1</t>
  </si>
  <si>
    <t>BIL180</t>
  </si>
  <si>
    <t>BIL_AHS1</t>
  </si>
  <si>
    <t>BIL181</t>
  </si>
  <si>
    <t>BIL_AHT1</t>
  </si>
  <si>
    <t>BIL182</t>
  </si>
  <si>
    <t>BIL_AHV1</t>
  </si>
  <si>
    <t>BIL183</t>
  </si>
  <si>
    <t>BIL_AIA1</t>
  </si>
  <si>
    <t>BIL184</t>
  </si>
  <si>
    <t>BIL_AIB1</t>
  </si>
  <si>
    <t>BIL185</t>
  </si>
  <si>
    <t>BIL_AIC1</t>
  </si>
  <si>
    <t>BIL186</t>
  </si>
  <si>
    <t>BIL_AID1</t>
  </si>
  <si>
    <t>BIL187</t>
  </si>
  <si>
    <t>BIL_AIE1</t>
  </si>
  <si>
    <t>BIL188</t>
  </si>
  <si>
    <t>BIL_AIF1</t>
  </si>
  <si>
    <t>BIL189</t>
  </si>
  <si>
    <t>BIL_AIG1</t>
  </si>
  <si>
    <t>BIL190</t>
  </si>
  <si>
    <t>BIL_AIH1</t>
  </si>
  <si>
    <t>BIL191</t>
  </si>
  <si>
    <t>BIL_AII1</t>
  </si>
  <si>
    <t>BIL192</t>
  </si>
  <si>
    <t>BIL_AQA1</t>
  </si>
  <si>
    <t>BIL193</t>
  </si>
  <si>
    <t>BIL_AQB1</t>
  </si>
  <si>
    <t>BIL194</t>
  </si>
  <si>
    <t>BIL_AQC1</t>
  </si>
  <si>
    <t>BIL195</t>
  </si>
  <si>
    <t>BIL_AQD1</t>
  </si>
  <si>
    <t>BIL196</t>
  </si>
  <si>
    <t>BIL_AQE1</t>
  </si>
  <si>
    <t>BIL197</t>
  </si>
  <si>
    <t>BIL_AIK1</t>
  </si>
  <si>
    <t>BIL198</t>
  </si>
  <si>
    <t>BIL_AIL1</t>
  </si>
  <si>
    <t>BIL199</t>
  </si>
  <si>
    <t>BIL_AIM1</t>
  </si>
  <si>
    <t>BIL200</t>
  </si>
  <si>
    <t>BIL_AQF1</t>
  </si>
  <si>
    <t>BIL201</t>
  </si>
  <si>
    <t>BIL_AQG1</t>
  </si>
  <si>
    <t>BIL202</t>
  </si>
  <si>
    <t>BIL_AQH1</t>
  </si>
  <si>
    <t>BIL203</t>
  </si>
  <si>
    <t>BIL_AIN1</t>
  </si>
  <si>
    <t>BIL204</t>
  </si>
  <si>
    <t>BIL_AIP1</t>
  </si>
  <si>
    <t>BIL205</t>
  </si>
  <si>
    <t>BIL_AIQ1</t>
  </si>
  <si>
    <t>BIL206</t>
  </si>
  <si>
    <t>BIL_AIR1</t>
  </si>
  <si>
    <t>BIL207</t>
  </si>
  <si>
    <t>BIL_AIS1</t>
  </si>
  <si>
    <t>BIL208</t>
  </si>
  <si>
    <t>BIL_AIT1</t>
  </si>
  <si>
    <t>BIL209</t>
  </si>
  <si>
    <t>BIL_AIV1</t>
  </si>
  <si>
    <t>BIL210</t>
  </si>
  <si>
    <t>BIL_AKA1</t>
  </si>
  <si>
    <t>BIL211</t>
  </si>
  <si>
    <t>BIL_AKB1</t>
  </si>
  <si>
    <t>BIL212</t>
  </si>
  <si>
    <t>BIL_AKC1</t>
  </si>
  <si>
    <t>BIL213</t>
  </si>
  <si>
    <t>BIL_AKD1</t>
  </si>
  <si>
    <t>BIL214</t>
  </si>
  <si>
    <t>BIL_AKE1</t>
  </si>
  <si>
    <t>BIL215</t>
  </si>
  <si>
    <t>BIL_AKF1</t>
  </si>
  <si>
    <t>BIL216</t>
  </si>
  <si>
    <t>BIL_AKG1</t>
  </si>
  <si>
    <t>BIL217</t>
  </si>
  <si>
    <t>BIL_AKH1</t>
  </si>
  <si>
    <t>BIL218</t>
  </si>
  <si>
    <t>BIL_AKI1</t>
  </si>
  <si>
    <t>BIL219</t>
  </si>
  <si>
    <t>BIL_AKK1</t>
  </si>
  <si>
    <t>BIL220</t>
  </si>
  <si>
    <t>BIL_AKL1</t>
  </si>
  <si>
    <t>BIL221</t>
  </si>
  <si>
    <t>BIL_AKM1</t>
  </si>
  <si>
    <t>BIL222</t>
  </si>
  <si>
    <t>BIL_AKN1</t>
  </si>
  <si>
    <t>BIL223</t>
  </si>
  <si>
    <t>BIL_AKP1</t>
  </si>
  <si>
    <t>BIL224</t>
  </si>
  <si>
    <t>BIL_AKQ1</t>
  </si>
  <si>
    <t>BIL225</t>
  </si>
  <si>
    <t>BIL_AKR1</t>
  </si>
  <si>
    <t>BIL226</t>
  </si>
  <si>
    <t>BIL_AKS1</t>
  </si>
  <si>
    <t>BIL227</t>
  </si>
  <si>
    <t>BIL_AKT1</t>
  </si>
  <si>
    <t>BIL228</t>
  </si>
  <si>
    <t>BIL_AKV1</t>
  </si>
  <si>
    <t>BIL229</t>
  </si>
  <si>
    <t>BIL_ALA1</t>
  </si>
  <si>
    <t>BIL230</t>
  </si>
  <si>
    <t>BIL_ALB1</t>
  </si>
  <si>
    <t>BIL231</t>
  </si>
  <si>
    <t>BIL_ALC1</t>
  </si>
  <si>
    <t>BIL232</t>
  </si>
  <si>
    <t>BIL_ALD1</t>
  </si>
  <si>
    <t>BIL233</t>
  </si>
  <si>
    <t>BIL_ALE1</t>
  </si>
  <si>
    <t>BIL234</t>
  </si>
  <si>
    <t>BIL_ALF1</t>
  </si>
  <si>
    <t>BIL235</t>
  </si>
  <si>
    <t>BIL_ALG1</t>
  </si>
  <si>
    <t>BIL236</t>
  </si>
  <si>
    <t>BIL_ALH1</t>
  </si>
  <si>
    <t>BIL237</t>
  </si>
  <si>
    <t>BIL_ALI1</t>
  </si>
  <si>
    <t>BIL238</t>
  </si>
  <si>
    <t>BIL_ALK1</t>
  </si>
  <si>
    <t>BIL239</t>
  </si>
  <si>
    <t>BIL_ALL1</t>
  </si>
  <si>
    <t>BIL240</t>
  </si>
  <si>
    <t>BIL_ALM1</t>
  </si>
  <si>
    <t>BIL241</t>
  </si>
  <si>
    <t>BIL_ALN1</t>
  </si>
  <si>
    <t>BIL242</t>
  </si>
  <si>
    <t>BIL_ALP1</t>
  </si>
  <si>
    <t>BIL243</t>
  </si>
  <si>
    <t>BIL_ALQ1</t>
  </si>
  <si>
    <t>BIL244</t>
  </si>
  <si>
    <t>BIL_ALR1</t>
  </si>
  <si>
    <t>BIL245</t>
  </si>
  <si>
    <t>BIL_ALS1</t>
  </si>
  <si>
    <t>BIL246</t>
  </si>
  <si>
    <t>BIL_ALT1</t>
  </si>
  <si>
    <t>BIL247</t>
  </si>
  <si>
    <t>BIL_ALV1</t>
  </si>
  <si>
    <t>BIL248</t>
  </si>
  <si>
    <t>BIL_AMA1</t>
  </si>
  <si>
    <t>BIL249</t>
  </si>
  <si>
    <t>BIL_AMB1</t>
  </si>
  <si>
    <t>BIL250</t>
  </si>
  <si>
    <t>BIL_AMC1</t>
  </si>
  <si>
    <t>BIL251</t>
  </si>
  <si>
    <t>BIL_AMD1</t>
  </si>
  <si>
    <t>BIL252</t>
  </si>
  <si>
    <t>BIL_AME1</t>
  </si>
  <si>
    <t>BIL253</t>
  </si>
  <si>
    <t>BIL_AMF1</t>
  </si>
  <si>
    <t>BIL254</t>
  </si>
  <si>
    <t>BIL_AMG1</t>
  </si>
  <si>
    <t>BIL255</t>
  </si>
  <si>
    <t>BIL_AMH1</t>
  </si>
  <si>
    <t>BIL336</t>
  </si>
  <si>
    <t>BIL_BDM1</t>
  </si>
  <si>
    <t>BIL337</t>
  </si>
  <si>
    <t>BIL_BDN1</t>
  </si>
  <si>
    <t>BIL338</t>
  </si>
  <si>
    <t>BIL_BDP1</t>
  </si>
  <si>
    <t>BIL339</t>
  </si>
  <si>
    <t>BIL_BDQ1</t>
  </si>
  <si>
    <t>Germination ascospores sur cotylédons (Bristol)-pool 19,20,23,24-24h-rep2</t>
  </si>
  <si>
    <t>BIL340</t>
  </si>
  <si>
    <t>BIL_BDR1</t>
  </si>
  <si>
    <t>Germination ascospores sur cotylédons (Bristol)-pool 19,20,23,24-48h-rep2</t>
  </si>
  <si>
    <t>BIL341</t>
  </si>
  <si>
    <t>BIL_BDS1</t>
  </si>
  <si>
    <t>Germination ascospores sur cotylédons (Bristol)-pool 17,18,21,22-24h-rep2</t>
  </si>
  <si>
    <t>BIL342</t>
  </si>
  <si>
    <t>BIL_BDT1</t>
  </si>
  <si>
    <t>Germination ascospores sur cotylédons (Bristol)-pool 17,18,21,22-48h-rep2</t>
  </si>
  <si>
    <t>BIL031</t>
  </si>
  <si>
    <t>BIL_AAV1</t>
  </si>
  <si>
    <t>BIL032</t>
  </si>
  <si>
    <t>BIL_ABA1</t>
  </si>
  <si>
    <t>BIL033</t>
  </si>
  <si>
    <t>BIL_ABB1</t>
  </si>
  <si>
    <t>BIL034</t>
  </si>
  <si>
    <t>BIL_ABC1</t>
  </si>
  <si>
    <t>BIL035</t>
  </si>
  <si>
    <t>BIL_ABD1</t>
  </si>
  <si>
    <t>BIL036</t>
  </si>
  <si>
    <t>BIL_ABE1</t>
  </si>
  <si>
    <t>BIL037</t>
  </si>
  <si>
    <t>BIL_ABF1</t>
  </si>
  <si>
    <t>BIL038</t>
  </si>
  <si>
    <t>BIL_ABG1</t>
  </si>
  <si>
    <t>BIL039</t>
  </si>
  <si>
    <t>BIL_ABH1</t>
  </si>
  <si>
    <t>BIL040</t>
  </si>
  <si>
    <t>BIL_ABI1</t>
  </si>
  <si>
    <t>BIL041</t>
  </si>
  <si>
    <t>BIL_ABK1</t>
  </si>
  <si>
    <t>BIL042</t>
  </si>
  <si>
    <t>BIL_ABL1</t>
  </si>
  <si>
    <t>BIL043</t>
  </si>
  <si>
    <t>BIL_ABM1</t>
  </si>
  <si>
    <t>BIL044</t>
  </si>
  <si>
    <t>BIL_ABN1</t>
  </si>
  <si>
    <t>BIL045</t>
  </si>
  <si>
    <t>BIL_ABP1</t>
  </si>
  <si>
    <t>BIL046</t>
  </si>
  <si>
    <t>BIL_ABQ1</t>
  </si>
  <si>
    <t>BIL047</t>
  </si>
  <si>
    <t>BIL_ABR1</t>
  </si>
  <si>
    <t>BIL048</t>
  </si>
  <si>
    <t>BIL_ABS1</t>
  </si>
  <si>
    <t>BIL049</t>
  </si>
  <si>
    <t>BIL_ABT1</t>
  </si>
  <si>
    <t>BIL050</t>
  </si>
  <si>
    <t>BIL_ABV1</t>
  </si>
  <si>
    <t>BIL051</t>
  </si>
  <si>
    <t>BIL_ACA1</t>
  </si>
  <si>
    <t>BIL052</t>
  </si>
  <si>
    <t>BIL_ACB1</t>
  </si>
  <si>
    <t>BIL053</t>
  </si>
  <si>
    <t>BIL_ACC1</t>
  </si>
  <si>
    <t>BIL054</t>
  </si>
  <si>
    <t>BIL_ACD1</t>
  </si>
  <si>
    <t>BIL055</t>
  </si>
  <si>
    <t>BIL_ACE1</t>
  </si>
  <si>
    <t>BIL056</t>
  </si>
  <si>
    <t>BIL_ACF1</t>
  </si>
  <si>
    <t>BIL057</t>
  </si>
  <si>
    <t>BIL_ACG1</t>
  </si>
  <si>
    <t>BIL058</t>
  </si>
  <si>
    <t>BIL_ACH1</t>
  </si>
  <si>
    <t>BIL059</t>
  </si>
  <si>
    <t>BIL_ACI1</t>
  </si>
  <si>
    <t>BIL060</t>
  </si>
  <si>
    <t>BIL_ACK1</t>
  </si>
  <si>
    <t>BIL061</t>
  </si>
  <si>
    <t>BIL_ACL1</t>
  </si>
  <si>
    <t>BIL062</t>
  </si>
  <si>
    <t>BIL_ACM1</t>
  </si>
  <si>
    <t>BIL063</t>
  </si>
  <si>
    <t>BIL_ACN1</t>
  </si>
  <si>
    <t>BIL064</t>
  </si>
  <si>
    <t>BIL_ACP1</t>
  </si>
  <si>
    <t>BIL065</t>
  </si>
  <si>
    <t>BIL_ACQ1</t>
  </si>
  <si>
    <t>BIL066</t>
  </si>
  <si>
    <t>BIL_ACR1</t>
  </si>
  <si>
    <t>BIL067</t>
  </si>
  <si>
    <t>BIL_ACS1</t>
  </si>
  <si>
    <t>BIL068</t>
  </si>
  <si>
    <t>BIL_ACT1</t>
  </si>
  <si>
    <t>BIL069</t>
  </si>
  <si>
    <t>BIL_ACV1</t>
  </si>
  <si>
    <t>BIL070</t>
  </si>
  <si>
    <t>BIL_ADA1</t>
  </si>
  <si>
    <t>BIL071</t>
  </si>
  <si>
    <t>BIL_ADB1</t>
  </si>
  <si>
    <t>BIL072</t>
  </si>
  <si>
    <t>BIL_ADC1</t>
  </si>
  <si>
    <t>BIL073</t>
  </si>
  <si>
    <t>BIL_ADD1</t>
  </si>
  <si>
    <t>BIL074</t>
  </si>
  <si>
    <t>BIL_ADE1</t>
  </si>
  <si>
    <t>BIL075</t>
  </si>
  <si>
    <t>BIL_ADF1</t>
  </si>
  <si>
    <t>BIL076</t>
  </si>
  <si>
    <t>BIL_ADG1</t>
  </si>
  <si>
    <t>BIL077</t>
  </si>
  <si>
    <t>BIL_ADH1</t>
  </si>
  <si>
    <t>BIL078</t>
  </si>
  <si>
    <t>BIL_ADI1</t>
  </si>
  <si>
    <t>BIL079</t>
  </si>
  <si>
    <t>BIL_ADK1</t>
  </si>
  <si>
    <t>BIL080</t>
  </si>
  <si>
    <t>BIL_ADL1</t>
  </si>
  <si>
    <t>BIL081</t>
  </si>
  <si>
    <t>BIL_ADM1</t>
  </si>
  <si>
    <t>BIL082</t>
  </si>
  <si>
    <t>BIL_ADN1</t>
  </si>
  <si>
    <t>BIL083</t>
  </si>
  <si>
    <t>BIL_ADP1</t>
  </si>
  <si>
    <t>BIL084</t>
  </si>
  <si>
    <t>BIL_ADQ1</t>
  </si>
  <si>
    <t>BIL085</t>
  </si>
  <si>
    <t>BIL_ADR1</t>
  </si>
  <si>
    <t>BIL086</t>
  </si>
  <si>
    <t>BIL_ADS1</t>
  </si>
  <si>
    <t>BIL087</t>
  </si>
  <si>
    <t>BIL_ADT1</t>
  </si>
  <si>
    <t>BIL088</t>
  </si>
  <si>
    <t>BIL_ADV1</t>
  </si>
  <si>
    <t>BIL089</t>
  </si>
  <si>
    <t>BIL_AEA1</t>
  </si>
  <si>
    <t>BIL090</t>
  </si>
  <si>
    <t>BIL_AEB1</t>
  </si>
  <si>
    <t>BIL091</t>
  </si>
  <si>
    <t>BIL_AEC1</t>
  </si>
  <si>
    <t>BIL092</t>
  </si>
  <si>
    <t>BIL_AED1</t>
  </si>
  <si>
    <t>BIL093</t>
  </si>
  <si>
    <t>BIL_AEE1</t>
  </si>
  <si>
    <t>BIL094</t>
  </si>
  <si>
    <t>BIL_AEF1</t>
  </si>
  <si>
    <t>BIL095</t>
  </si>
  <si>
    <t>BIL_AEG1</t>
  </si>
  <si>
    <t>BIL096</t>
  </si>
  <si>
    <t>BIL_AEH1</t>
  </si>
  <si>
    <t>BIL097</t>
  </si>
  <si>
    <t>BIL_AEI1</t>
  </si>
  <si>
    <t>BIL098</t>
  </si>
  <si>
    <t>BIL_AEK1</t>
  </si>
  <si>
    <t>BIL099</t>
  </si>
  <si>
    <t>BIL_APB1</t>
  </si>
  <si>
    <t>BIL100</t>
  </si>
  <si>
    <t>BIL_APC1</t>
  </si>
  <si>
    <t>BIL101</t>
  </si>
  <si>
    <t>BIL_APD1</t>
  </si>
  <si>
    <t>BIL102</t>
  </si>
  <si>
    <t>BIL_APE1</t>
  </si>
  <si>
    <t>BIL103</t>
  </si>
  <si>
    <t>BIL_APF1</t>
  </si>
  <si>
    <t>BIL104</t>
  </si>
  <si>
    <t>BIL_APG1</t>
  </si>
  <si>
    <t>BIL105</t>
  </si>
  <si>
    <t>BIL_APH1</t>
  </si>
  <si>
    <t>BIL106</t>
  </si>
  <si>
    <t>BIL_API1</t>
  </si>
  <si>
    <t>BIL107</t>
  </si>
  <si>
    <t>BIL_APK1</t>
  </si>
  <si>
    <t>BIL108</t>
  </si>
  <si>
    <t>BIL_APL1</t>
  </si>
  <si>
    <t>BIL109</t>
  </si>
  <si>
    <t>BIL_APM1</t>
  </si>
  <si>
    <t>BIL110</t>
  </si>
  <si>
    <t>BIL_APN1</t>
  </si>
  <si>
    <t>BIL111</t>
  </si>
  <si>
    <t>BIL_APP1</t>
  </si>
  <si>
    <t>BIL112</t>
  </si>
  <si>
    <t>BIL_APQ1</t>
  </si>
  <si>
    <t>BIL113</t>
  </si>
  <si>
    <t>BIL_APR1</t>
  </si>
  <si>
    <t>BIL114</t>
  </si>
  <si>
    <t>BIL_APS1</t>
  </si>
  <si>
    <t>BIL115</t>
  </si>
  <si>
    <t>BIL_AEL1</t>
  </si>
  <si>
    <t>BIL116</t>
  </si>
  <si>
    <t>BIL_AEM1</t>
  </si>
  <si>
    <t>BIL117</t>
  </si>
  <si>
    <t>BIL_AEN1</t>
  </si>
  <si>
    <t>BIL118</t>
  </si>
  <si>
    <t>BIL_AEP1</t>
  </si>
  <si>
    <t>BIL119</t>
  </si>
  <si>
    <t>BIL_AEQ1</t>
  </si>
  <si>
    <t>BIL120</t>
  </si>
  <si>
    <t>BIL_AER1</t>
  </si>
  <si>
    <t>BIL121</t>
  </si>
  <si>
    <t>BIL_AES1</t>
  </si>
  <si>
    <t>BIL122</t>
  </si>
  <si>
    <t>BIL_AET1</t>
  </si>
  <si>
    <t>BIL123</t>
  </si>
  <si>
    <t>BIL_AEV1</t>
  </si>
  <si>
    <t>BIL124</t>
  </si>
  <si>
    <t>BIL_AFA1</t>
  </si>
  <si>
    <t>BIL125</t>
  </si>
  <si>
    <t>BIL_AFB1</t>
  </si>
  <si>
    <t>BIL126</t>
  </si>
  <si>
    <t>BIL_AFC1</t>
  </si>
  <si>
    <t>BIL127</t>
  </si>
  <si>
    <t>BIL_AFD1</t>
  </si>
  <si>
    <t>BIL128</t>
  </si>
  <si>
    <t>BIL_AFE1</t>
  </si>
  <si>
    <t>BIL129</t>
  </si>
  <si>
    <t>BIL_AFF1</t>
  </si>
  <si>
    <t>BIL130</t>
  </si>
  <si>
    <t>BIL_AFG1</t>
  </si>
  <si>
    <t>BIL131</t>
  </si>
  <si>
    <t>BIL_AFH1</t>
  </si>
  <si>
    <t>BIL132</t>
  </si>
  <si>
    <t>BIL_AFI1</t>
  </si>
  <si>
    <t>BIL133</t>
  </si>
  <si>
    <t>BIL_AFK1</t>
  </si>
  <si>
    <t>BIL134</t>
  </si>
  <si>
    <t>BIL_AFL1</t>
  </si>
  <si>
    <t>BIL135</t>
  </si>
  <si>
    <t>BIL_AFM1</t>
  </si>
  <si>
    <t>BIL136</t>
  </si>
  <si>
    <t>BIL_AFN1</t>
  </si>
  <si>
    <t>BIL137</t>
  </si>
  <si>
    <t>BIL_AFP1</t>
  </si>
  <si>
    <t>BIL138</t>
  </si>
  <si>
    <t>BIL_AFQ1</t>
  </si>
  <si>
    <t>BIL139</t>
  </si>
  <si>
    <t>BIL_APT1</t>
  </si>
  <si>
    <t>BIL140</t>
  </si>
  <si>
    <t>BIL_AFR1</t>
  </si>
  <si>
    <t>BIL141</t>
  </si>
  <si>
    <t>BIL_APV1</t>
  </si>
  <si>
    <t>BIL142</t>
  </si>
  <si>
    <t>BIL_AFS1</t>
  </si>
  <si>
    <t>BIL143</t>
  </si>
  <si>
    <t>BIL_AFT1</t>
  </si>
  <si>
    <t>BIL144</t>
  </si>
  <si>
    <t>BIL_AFV1</t>
  </si>
  <si>
    <t>BIL145</t>
  </si>
  <si>
    <t>BIL_AGA1</t>
  </si>
  <si>
    <t>BIL146</t>
  </si>
  <si>
    <t>BIL_AGB1</t>
  </si>
  <si>
    <t>BIL147</t>
  </si>
  <si>
    <t>BIL_AGC1</t>
  </si>
  <si>
    <t>BIL148</t>
  </si>
  <si>
    <t>BIL_AGD1</t>
  </si>
  <si>
    <t>BIL149</t>
  </si>
  <si>
    <t>BIL_AGE1</t>
  </si>
  <si>
    <t>BIL150</t>
  </si>
  <si>
    <t>BIL_AGF1</t>
  </si>
  <si>
    <t>BIL151</t>
  </si>
  <si>
    <t>BIL_AGG1</t>
  </si>
  <si>
    <t>BIL306</t>
  </si>
  <si>
    <t>BIL_ARI1</t>
  </si>
  <si>
    <t>BIL307</t>
  </si>
  <si>
    <t>BIL_ARK1</t>
  </si>
  <si>
    <t>BIL308</t>
  </si>
  <si>
    <t>BIL_ARL1</t>
  </si>
  <si>
    <t>BIL309</t>
  </si>
  <si>
    <t>BIL_ARM1</t>
  </si>
  <si>
    <t>BIL310</t>
  </si>
  <si>
    <t>BIL_ARN1</t>
  </si>
  <si>
    <t>BIL311</t>
  </si>
  <si>
    <t>BIL_ARP1</t>
  </si>
  <si>
    <t>BIL312</t>
  </si>
  <si>
    <t>BIL_ARQ1</t>
  </si>
  <si>
    <t>BIL313</t>
  </si>
  <si>
    <t>BIL_ARR1</t>
  </si>
  <si>
    <t>BIL314</t>
  </si>
  <si>
    <t>BIL_ARS1</t>
  </si>
  <si>
    <t>BIL315</t>
  </si>
  <si>
    <t>BIL_ART1</t>
  </si>
  <si>
    <t>BIL316</t>
  </si>
  <si>
    <t>BIL_ARV1</t>
  </si>
  <si>
    <t>BIL317</t>
  </si>
  <si>
    <t>BIL_ASA1</t>
  </si>
  <si>
    <t>BIL318</t>
  </si>
  <si>
    <t>BIL_ASB1</t>
  </si>
  <si>
    <t>BIL319</t>
  </si>
  <si>
    <t>BIL_ASC1</t>
  </si>
  <si>
    <t>BIL320</t>
  </si>
  <si>
    <t>BIL_ASD1</t>
  </si>
  <si>
    <t>BIL321</t>
  </si>
  <si>
    <t>BIL_ASE1</t>
  </si>
  <si>
    <t>BIL322</t>
  </si>
  <si>
    <t>BIL_ASF1</t>
  </si>
  <si>
    <t>BIL323</t>
  </si>
  <si>
    <t>BIL_ASG1</t>
  </si>
  <si>
    <t>BIL324</t>
  </si>
  <si>
    <t>BIL_ASH1</t>
  </si>
  <si>
    <t>BIL325</t>
  </si>
  <si>
    <t>BIL_ASI1</t>
  </si>
  <si>
    <t>BIL343</t>
  </si>
  <si>
    <t>BIL_ATA1</t>
  </si>
  <si>
    <t>BIL344</t>
  </si>
  <si>
    <t>BIL_ATB1</t>
  </si>
  <si>
    <t>BIL345</t>
  </si>
  <si>
    <t>BIL_ATC1</t>
  </si>
  <si>
    <t>BIL346</t>
  </si>
  <si>
    <t>BIL_ATD1</t>
  </si>
  <si>
    <t>BIL347</t>
  </si>
  <si>
    <t>BIL_ATE1</t>
  </si>
  <si>
    <t>BIL348</t>
  </si>
  <si>
    <t>BIL_ATF1</t>
  </si>
  <si>
    <t>BIL349</t>
  </si>
  <si>
    <t>BIL_ATG1</t>
  </si>
  <si>
    <t>BIL350</t>
  </si>
  <si>
    <t>BIL_ATH1</t>
  </si>
  <si>
    <t>BIL351</t>
  </si>
  <si>
    <t>BIL_ATI1</t>
  </si>
  <si>
    <t>BIL352</t>
  </si>
  <si>
    <t>BIL_ATK1</t>
  </si>
  <si>
    <t>BIL353</t>
  </si>
  <si>
    <t>BIL_ATL1</t>
  </si>
  <si>
    <t>BIL354</t>
  </si>
  <si>
    <t>BIL_ATM1</t>
  </si>
  <si>
    <t>BIL355</t>
  </si>
  <si>
    <t>BIL_ATN1</t>
  </si>
  <si>
    <t>BIL356</t>
  </si>
  <si>
    <t>BIL_ATP1</t>
  </si>
  <si>
    <t>BIL357</t>
  </si>
  <si>
    <t>BIL_ATQ1</t>
  </si>
  <si>
    <t>BIL358</t>
  </si>
  <si>
    <t>BIL_ATR1</t>
  </si>
  <si>
    <t>BIL359</t>
  </si>
  <si>
    <t>BIL_ATS1</t>
  </si>
  <si>
    <t>BIL360</t>
  </si>
  <si>
    <t>BIL_ATT1</t>
  </si>
  <si>
    <t>BIL361</t>
  </si>
  <si>
    <t>BIL_ATV1</t>
  </si>
  <si>
    <t>BIL362</t>
  </si>
  <si>
    <t>BIL_AVA1</t>
  </si>
  <si>
    <t>BIL363</t>
  </si>
  <si>
    <t>BIL_AVB1</t>
  </si>
  <si>
    <t>BIL364</t>
  </si>
  <si>
    <t>BIL_AVC1</t>
  </si>
  <si>
    <t>BIL365</t>
  </si>
  <si>
    <t>BIL_AVD1</t>
  </si>
  <si>
    <t>BIL366</t>
  </si>
  <si>
    <t>BIL_AVE1</t>
  </si>
  <si>
    <t>BIL367</t>
  </si>
  <si>
    <t>BIL_AVF1</t>
  </si>
  <si>
    <t>BIL368</t>
  </si>
  <si>
    <t>BIL_AVG1</t>
  </si>
  <si>
    <t>BIL369</t>
  </si>
  <si>
    <t>BIL_AVH1</t>
  </si>
  <si>
    <t>BIL370</t>
  </si>
  <si>
    <t>BIL_AVI1</t>
  </si>
  <si>
    <t>BIL371</t>
  </si>
  <si>
    <t>BIL_AVK1</t>
  </si>
  <si>
    <t>BIL372</t>
  </si>
  <si>
    <t>BIL_AVL1</t>
  </si>
  <si>
    <t>BIL373</t>
  </si>
  <si>
    <t>BIL_AVM1</t>
  </si>
  <si>
    <t>BIL374</t>
  </si>
  <si>
    <t>BIL_AVN1</t>
  </si>
  <si>
    <t>BIL375</t>
  </si>
  <si>
    <t>BIL_AVP1</t>
  </si>
  <si>
    <t>BIL376</t>
  </si>
  <si>
    <t>BIL_AVQ1</t>
  </si>
  <si>
    <t>BIL377</t>
  </si>
  <si>
    <t>BIL_AVR1</t>
  </si>
  <si>
    <t>BIL378</t>
  </si>
  <si>
    <t>BIL_AVS1</t>
  </si>
  <si>
    <t>BIL379</t>
  </si>
  <si>
    <t>BIL_AVT1</t>
  </si>
  <si>
    <t>BIL380</t>
  </si>
  <si>
    <t>BIL_AVV1</t>
  </si>
  <si>
    <t>BIL381</t>
  </si>
  <si>
    <t>BIL_BAA1</t>
  </si>
  <si>
    <t>BIL382</t>
  </si>
  <si>
    <t>BIL_BAB1</t>
  </si>
  <si>
    <t>BIL383</t>
  </si>
  <si>
    <t>BIL_BAC1</t>
  </si>
  <si>
    <t>BIL384</t>
  </si>
  <si>
    <t>BIL_BAD1</t>
  </si>
  <si>
    <t>BIL385</t>
  </si>
  <si>
    <t>BIL_BAE1</t>
  </si>
  <si>
    <t>BIL386</t>
  </si>
  <si>
    <t>BIL_BAF1</t>
  </si>
  <si>
    <t>BIL387</t>
  </si>
  <si>
    <t>BIL_BAG1</t>
  </si>
  <si>
    <t>BIL388</t>
  </si>
  <si>
    <t>BIL_BAH1</t>
  </si>
  <si>
    <t>BIL389</t>
  </si>
  <si>
    <t>BIL_BAI1</t>
  </si>
  <si>
    <t>BIL390</t>
  </si>
  <si>
    <t>BIL_BAK1</t>
  </si>
  <si>
    <t>BIL391</t>
  </si>
  <si>
    <t>BIL_BAL1</t>
  </si>
  <si>
    <t>BIL392</t>
  </si>
  <si>
    <t>BIL_BAM1</t>
  </si>
  <si>
    <t>BIL393</t>
  </si>
  <si>
    <t>BIL_BAN1</t>
  </si>
  <si>
    <t>BIL394</t>
  </si>
  <si>
    <t>BIL_BAP1</t>
  </si>
  <si>
    <t>BIL395</t>
  </si>
  <si>
    <t>BIL_BAQ1</t>
  </si>
  <si>
    <t>BIL396</t>
  </si>
  <si>
    <t>BIL_BAR1</t>
  </si>
  <si>
    <t>BIL397</t>
  </si>
  <si>
    <t>BIL_BAS1</t>
  </si>
  <si>
    <t>BIL398</t>
  </si>
  <si>
    <t>BIL_BAT1</t>
  </si>
  <si>
    <t>BIL399</t>
  </si>
  <si>
    <t>BIL_BAV1</t>
  </si>
  <si>
    <t>BIL400</t>
  </si>
  <si>
    <t>BIL_BBA1</t>
  </si>
  <si>
    <t>BIL401</t>
  </si>
  <si>
    <t>BIL_BBB1</t>
  </si>
  <si>
    <t>BIL402</t>
  </si>
  <si>
    <t>BIL_BBC1</t>
  </si>
  <si>
    <t>BIL403</t>
  </si>
  <si>
    <t>BIL_BBD1</t>
  </si>
  <si>
    <t>BIL404</t>
  </si>
  <si>
    <t>BIL_BBE1</t>
  </si>
  <si>
    <t>BIL405</t>
  </si>
  <si>
    <t>BIL_BBF1</t>
  </si>
  <si>
    <t>BIL406</t>
  </si>
  <si>
    <t>BIL_BBG1</t>
  </si>
  <si>
    <t>BIL407</t>
  </si>
  <si>
    <t>BIL_BBH1</t>
  </si>
  <si>
    <t>BIL408</t>
  </si>
  <si>
    <t>BIL_BBI1</t>
  </si>
  <si>
    <t>BIL409</t>
  </si>
  <si>
    <t>BIL_BBK1</t>
  </si>
  <si>
    <t>BIL410</t>
  </si>
  <si>
    <t>BIL_BBL1</t>
  </si>
  <si>
    <t>BIL411</t>
  </si>
  <si>
    <t>BIL_BBM1</t>
  </si>
  <si>
    <t>BIL412</t>
  </si>
  <si>
    <t>BIL_BBN1</t>
  </si>
  <si>
    <t>BIL413</t>
  </si>
  <si>
    <t>BIL_BBP1</t>
  </si>
  <si>
    <t>BIL414</t>
  </si>
  <si>
    <t>BIL_BBQ1</t>
  </si>
  <si>
    <t>BIL415</t>
  </si>
  <si>
    <t>BIL_BBR1</t>
  </si>
  <si>
    <t>BIL416</t>
  </si>
  <si>
    <t>BIL_BBS1</t>
  </si>
  <si>
    <t>BIL417</t>
  </si>
  <si>
    <t>BIL_BBT1</t>
  </si>
  <si>
    <t>BIL418</t>
  </si>
  <si>
    <t>BIL_BBV1</t>
  </si>
  <si>
    <t>BIL419</t>
  </si>
  <si>
    <t>BIL_BCA1</t>
  </si>
  <si>
    <t>BIL420</t>
  </si>
  <si>
    <t>BIL_BCB1</t>
  </si>
  <si>
    <t>BIL001</t>
  </si>
  <si>
    <t>BIL_AAS1</t>
  </si>
  <si>
    <t>BIL002</t>
  </si>
  <si>
    <t>BIL_BCC1</t>
  </si>
  <si>
    <t>BIL003</t>
  </si>
  <si>
    <t>BIL_BCD1</t>
  </si>
  <si>
    <t>BIL004</t>
  </si>
  <si>
    <t>BIL_BCE1</t>
  </si>
  <si>
    <t>BIL005</t>
  </si>
  <si>
    <t>BIL_BCF1</t>
  </si>
  <si>
    <t>BIL006</t>
  </si>
  <si>
    <t>BIL_BCG1</t>
  </si>
  <si>
    <t>BIL007</t>
  </si>
  <si>
    <t>BIL_BCH1</t>
  </si>
  <si>
    <t>BIL008</t>
  </si>
  <si>
    <t>BIL_BCI1</t>
  </si>
  <si>
    <t>résidus de culture-CV. Alpaga-11/07/2013-G2:4-rep2</t>
  </si>
  <si>
    <t>BIL009</t>
  </si>
  <si>
    <t>BIL_BCK1</t>
  </si>
  <si>
    <t>résidus de culture-CV. Alpaga-11/07/2013-G2:5-rep2</t>
  </si>
  <si>
    <t>BIL010</t>
  </si>
  <si>
    <t>BIL_BCL1</t>
  </si>
  <si>
    <t>résidus de culture-CV. Alpaga-29/07/2013-G2:5-rep2</t>
  </si>
  <si>
    <t>BIL011</t>
  </si>
  <si>
    <t>BIL_BCM1</t>
  </si>
  <si>
    <t>résidus de culture-CV.Alpaga-12/09/2013-G2:5-rep2</t>
  </si>
  <si>
    <t>BIL012</t>
  </si>
  <si>
    <t>BIL_BCN1</t>
  </si>
  <si>
    <t>résidus de culture-CV.Alpaga-28/11/2013-G2:4-rep2</t>
  </si>
  <si>
    <t>BIL013</t>
  </si>
  <si>
    <t>BIL_BCP1</t>
  </si>
  <si>
    <t>résidus de culture-CV.Alpaga-12/02/2014-rep2</t>
  </si>
  <si>
    <t>BIL014</t>
  </si>
  <si>
    <t>BIL_AAT1</t>
  </si>
  <si>
    <t>BIL015</t>
  </si>
  <si>
    <t>BIL_BCQ1</t>
  </si>
  <si>
    <t>résidus de culture-CV.Alpaga-01/08/2014-rep2</t>
  </si>
  <si>
    <t>BIL016</t>
  </si>
  <si>
    <t>BIL_BCR1</t>
  </si>
  <si>
    <t>résidus de culture-CV. Alpaga-11/07/2013-G2:4-rep3</t>
  </si>
  <si>
    <t>BIL017</t>
  </si>
  <si>
    <t>BIL_BCS1</t>
  </si>
  <si>
    <t>résidus de culture-CV. Alpaga-11/07/2013-G2:5-rep3</t>
  </si>
  <si>
    <t>BIL018</t>
  </si>
  <si>
    <t>BIL_BCT1</t>
  </si>
  <si>
    <t>résidus de culture-CV. Alpaga-29/07/2013-G2:5-rep3</t>
  </si>
  <si>
    <t>BIL019</t>
  </si>
  <si>
    <t>BIL_BCV1</t>
  </si>
  <si>
    <t>résidus de culture-CV.Alpaga-12/09/2013-G2:5-rep3</t>
  </si>
  <si>
    <t>BIL020</t>
  </si>
  <si>
    <t>BIL_BDA1</t>
  </si>
  <si>
    <t>résidus de culture-CV.Alpaga-28/11/2013-G2:4-rep3</t>
  </si>
  <si>
    <t>BIL021</t>
  </si>
  <si>
    <t>BIL_BDB1</t>
  </si>
  <si>
    <t>résidus de culture-CV.Alpaga-12/02/2014-rep3</t>
  </si>
  <si>
    <t>BIL022</t>
  </si>
  <si>
    <t>BIL_BDC1</t>
  </si>
  <si>
    <t>résidus de culture-CV.Alpaga-10/04/2014-rep3</t>
  </si>
  <si>
    <t>BIL023</t>
  </si>
  <si>
    <t>BIL_BDD1</t>
  </si>
  <si>
    <t>résidus de culture-CV.Alpaga-01/08/2014-rep3</t>
  </si>
  <si>
    <t>BIL024</t>
  </si>
  <si>
    <t>BIL_BDE1</t>
  </si>
  <si>
    <t>résidus de culture-CV. Alpaga-11/07/2013-G2:4-rep4</t>
  </si>
  <si>
    <t>BIL025</t>
  </si>
  <si>
    <t>BIL_BDF1</t>
  </si>
  <si>
    <t>résidus de culture-CV. Alpaga-11/07/2013-G2:5-rep4</t>
  </si>
  <si>
    <t>BIL026</t>
  </si>
  <si>
    <t>BIL_BDG1</t>
  </si>
  <si>
    <t>résidus de culture-CV.Alpaga-12/09/2013-G2:5-rep4</t>
  </si>
  <si>
    <t>BIL027</t>
  </si>
  <si>
    <t>BIL_BDH1</t>
  </si>
  <si>
    <t>résidus de culture-CV.Alpaga-28/11/2013-G2:4-rep4</t>
  </si>
  <si>
    <t>BIL028</t>
  </si>
  <si>
    <t>BIL_BDI1</t>
  </si>
  <si>
    <t>résidus de culture-CV.Alpaga-12/02/2014-rep4</t>
  </si>
  <si>
    <t>BIL029</t>
  </si>
  <si>
    <t>BIL_BDK1</t>
  </si>
  <si>
    <t>résidus de culture-CV.Alpaga-10/04/2014-rep4</t>
  </si>
  <si>
    <t>BIL030</t>
  </si>
  <si>
    <t>BIL_BDL1</t>
  </si>
  <si>
    <t>résidus de culture-CV.Alpaga-01/08/2014-rep4</t>
  </si>
  <si>
    <r>
      <t xml:space="preserve">Un </t>
    </r>
    <r>
      <rPr>
        <b/>
        <sz val="10"/>
        <rFont val="Arial"/>
        <family val="2"/>
      </rPr>
      <t>NOM de MATERIEL</t>
    </r>
    <r>
      <rPr>
        <sz val="10"/>
        <rFont val="Arial"/>
        <family val="2"/>
      </rPr>
      <t xml:space="preserve"> ne peut contenir </t>
    </r>
    <r>
      <rPr>
        <b/>
        <sz val="10"/>
        <rFont val="Arial"/>
        <family val="2"/>
      </rPr>
      <t>ni O ni J ni U ni W ni Y ni Z</t>
    </r>
  </si>
  <si>
    <t>TYPE de MATERIEL</t>
  </si>
  <si>
    <t>ETAPE MATERIEL</t>
  </si>
  <si>
    <t>CODE</t>
  </si>
  <si>
    <t>NOM</t>
  </si>
  <si>
    <t>Génome</t>
  </si>
  <si>
    <t>Déclaré</t>
  </si>
  <si>
    <t>Bac</t>
  </si>
  <si>
    <t>Matériel reçu</t>
  </si>
  <si>
    <t>Pac</t>
  </si>
  <si>
    <t>miniBac</t>
  </si>
  <si>
    <t>cosmide</t>
  </si>
  <si>
    <t>ETAT TUBEHD</t>
  </si>
  <si>
    <t>PCR</t>
  </si>
  <si>
    <t>Phage</t>
  </si>
  <si>
    <t>Plasmide</t>
  </si>
  <si>
    <t>A_controler</t>
  </si>
  <si>
    <t>inconnu</t>
  </si>
  <si>
    <t>ARNm</t>
  </si>
  <si>
    <t>ETAPE BANQUEHD</t>
  </si>
  <si>
    <t>ARN total</t>
  </si>
  <si>
    <t>cDNA</t>
  </si>
  <si>
    <t>Déclarée</t>
  </si>
  <si>
    <t>Seq à annoter</t>
  </si>
  <si>
    <t>STS</t>
  </si>
  <si>
    <t>fosmide</t>
  </si>
  <si>
    <t>ETAT TACHEHD</t>
  </si>
  <si>
    <t>ADN enrichi sur puce</t>
  </si>
  <si>
    <t>ChiP</t>
  </si>
  <si>
    <t>sRNA</t>
  </si>
  <si>
    <t xml:space="preserve">Attente_valid_mat </t>
  </si>
  <si>
    <t>Amplicon</t>
  </si>
  <si>
    <t>ARN deplete</t>
  </si>
  <si>
    <t>TYPE d'INSTRUMENT</t>
  </si>
  <si>
    <t>SOLEXA</t>
  </si>
  <si>
    <t>SOLID</t>
  </si>
  <si>
    <t>TYPE de SEQUENCAGE</t>
  </si>
  <si>
    <t>Gs20</t>
  </si>
  <si>
    <t>Gsflex</t>
  </si>
  <si>
    <t>Titanium</t>
  </si>
  <si>
    <t>Titanium LR</t>
  </si>
  <si>
    <t>GA I</t>
  </si>
  <si>
    <t>GA II</t>
  </si>
  <si>
    <t>GA Iix</t>
  </si>
  <si>
    <t>Solid</t>
  </si>
  <si>
    <t>HiSeq 2000</t>
  </si>
  <si>
    <t>TAILLE TACHE HD</t>
  </si>
  <si>
    <t>Non_renseigne</t>
  </si>
  <si>
    <t>300-600b</t>
  </si>
  <si>
    <t>300-800b</t>
  </si>
  <si>
    <t>150-250b</t>
  </si>
  <si>
    <t>300b</t>
  </si>
  <si>
    <t>400b</t>
  </si>
  <si>
    <t>500b</t>
  </si>
  <si>
    <t>600b</t>
  </si>
  <si>
    <t>700b</t>
  </si>
  <si>
    <t>800b</t>
  </si>
  <si>
    <t>1,5Kb</t>
  </si>
  <si>
    <t>3Kb</t>
  </si>
  <si>
    <t>3-5kb</t>
  </si>
  <si>
    <t>5-8kb</t>
  </si>
  <si>
    <t>5Kb</t>
  </si>
  <si>
    <t>6Kb</t>
  </si>
  <si>
    <t>8Kb</t>
  </si>
  <si>
    <t>9KB</t>
  </si>
  <si>
    <t>10Kb</t>
  </si>
  <si>
    <t>8-11kb</t>
  </si>
  <si>
    <t>200-500b</t>
  </si>
  <si>
    <t>10-12kb</t>
  </si>
  <si>
    <t>12-15kb</t>
  </si>
  <si>
    <t>7kb</t>
  </si>
  <si>
    <t>12-20kb</t>
  </si>
  <si>
    <t>15-20kb</t>
  </si>
  <si>
    <t>15Kb</t>
  </si>
  <si>
    <t>Aucun</t>
  </si>
  <si>
    <t>8-9kb</t>
  </si>
  <si>
    <t>&gt;200b</t>
  </si>
  <si>
    <t xml:space="preserve">CYCLE RUN </t>
  </si>
  <si>
    <t>PE50</t>
  </si>
  <si>
    <t>Plus utilisé</t>
  </si>
  <si>
    <t>PE100</t>
  </si>
  <si>
    <t>PE150</t>
  </si>
  <si>
    <t>SR50</t>
  </si>
  <si>
    <t>SR100</t>
  </si>
  <si>
    <t>M-PE150</t>
  </si>
  <si>
    <t>M-PE250</t>
  </si>
  <si>
    <t>HN-PE100</t>
  </si>
  <si>
    <t>HN-SR50</t>
  </si>
  <si>
    <t>HR-PE150</t>
  </si>
  <si>
    <t>HR-PE100</t>
  </si>
  <si>
    <t>M_PE300</t>
  </si>
  <si>
    <t>HN-PE50</t>
  </si>
  <si>
    <t>HN-SR100</t>
  </si>
  <si>
    <r>
      <t>%</t>
    </r>
    <r>
      <rPr>
        <b/>
        <i/>
        <sz val="10"/>
        <rFont val="Arial"/>
        <family val="2"/>
      </rPr>
      <t>B. rapa</t>
    </r>
  </si>
  <si>
    <t>%duplicats 1 (vs raw)</t>
  </si>
  <si>
    <t>%duplicats 2 (vs raw)</t>
  </si>
  <si>
    <t>%duplicats paired (vs raw)</t>
  </si>
  <si>
    <t>%Fungi</t>
  </si>
  <si>
    <t>%Eukaryota</t>
  </si>
  <si>
    <t>% non-fungal eukaryota</t>
  </si>
  <si>
    <t>résidus de culture-CV.Alpaga-10/04/2014-rep2</t>
  </si>
  <si>
    <t>% rRNA R1</t>
  </si>
  <si>
    <t>% rRNA R2</t>
  </si>
  <si>
    <t>lmb spores germantes-JN2 Portoir 85 Rep2-</t>
  </si>
  <si>
    <t>lmb spores germantes-Nz-T4 HUILE Rep2-</t>
  </si>
  <si>
    <t>lmb spores non germantes-JN2 Portoir 85 Rep2-</t>
  </si>
  <si>
    <t>lmb spores non germantes-Nz-T4 HUILE Rep2-</t>
  </si>
  <si>
    <t>lmb mycélium-JN2-fries 7J Rep2-</t>
  </si>
  <si>
    <t>lmb mycélium-Nz-T4-fries 7J Rep2-</t>
  </si>
  <si>
    <t>lmb mycelium-JN2-portoir85-bord -Rep2-</t>
  </si>
  <si>
    <t>lmb mycelium-JN2-portoir85-centre-Rep2-</t>
  </si>
  <si>
    <t>lmb mycelium-Nz-T4 HuiLe-bord -Rep2-</t>
  </si>
  <si>
    <t>lmb mycelium-Nz-T4 HuiLe-centre -Rep2-</t>
  </si>
  <si>
    <t>lmb mycéliumV8JN2-rep2</t>
  </si>
  <si>
    <t>lmb mycelium rep2</t>
  </si>
  <si>
    <t>lmb + cycloheximide mycelium +1µg de cycloheximide rep2</t>
  </si>
  <si>
    <t>lmb croisements-JN2-confrontation j + 7 Rep2-</t>
  </si>
  <si>
    <t>lmb croisements-Nz-T4-confrontation j + 7 Rep2-</t>
  </si>
  <si>
    <t>lmb croisements-X-confrontation j + 7 Rep2-</t>
  </si>
  <si>
    <t>lmb  croisements-JN2-confrontation j + 20 Rep2-</t>
  </si>
  <si>
    <t>lmb croisements-Nz-T4-confrontation j + 20 Rep2-</t>
  </si>
  <si>
    <t>lmb croisements-X-confrontation j + 20 Rep2-</t>
  </si>
  <si>
    <t>lmb croisements-JN2-confrontation j + 35 Rep2-</t>
  </si>
  <si>
    <t>lmb croisements-Nz-T4-confrontation j + 35 Rep2-</t>
  </si>
  <si>
    <t>lmb croisements-X-confrontation j + 35 Rep2-</t>
  </si>
  <si>
    <t>BrassicaNapuscotylédons-H2O-cotyledon-J17-rep2</t>
  </si>
  <si>
    <t>BrassicaNapus rondelle tige-darmor-BZH-plante saine-J14-rep2</t>
  </si>
  <si>
    <t>lmb cotylédons-JN2-centre-J7-rep2</t>
  </si>
  <si>
    <t>lmb cotylédons-Nz-T4-centre-J7-rep2</t>
  </si>
  <si>
    <t>Darmor-BZH cotylédons-H2O-centre-J7-rep2</t>
  </si>
  <si>
    <t>lmb cotylédons-JN2-centre-J9-rep2</t>
  </si>
  <si>
    <t>lmb cotylédons-JN2-bord-J9-rep2</t>
  </si>
  <si>
    <t>lmb cotylédons-Nz-T4-centre-J9-rep2</t>
  </si>
  <si>
    <t>lmb cotylédons-Nz-T4-bord-J9-rep2</t>
  </si>
  <si>
    <t>Darmor-BZH cotylédons-H2O-centre-J9-rep2</t>
  </si>
  <si>
    <t>lmb croisements-JN2-confrontation j + 7 -Rep1</t>
  </si>
  <si>
    <t>lmb croisements-Nz-T4-confrontation j + 7 -Rep1</t>
  </si>
  <si>
    <t>lmb croisements-X-confrontation j + 7 -Rep1</t>
  </si>
  <si>
    <t>lmb croisements-JN2-confrontation j + 20 -Rep1</t>
  </si>
  <si>
    <t>lmb croisements-Nz-T4-confrontation j + 20 -Rep1</t>
  </si>
  <si>
    <t>lmb croisements-X-confrontation j + 20 -Rep1</t>
  </si>
  <si>
    <t>lmb croisements-JN2-confrontation j + 35 -Rep1</t>
  </si>
  <si>
    <t>lmb croisements-Nz-T4-confrontation j + 35 -Rep1</t>
  </si>
  <si>
    <t>lmb croisements-X-confrontation j + 35 -Rep1</t>
  </si>
  <si>
    <t>lmb spores germantes-JN2 Portoir 85 -Rep1</t>
  </si>
  <si>
    <t>lmb spores germantes-Nz-T4 HUILE -Rep1</t>
  </si>
  <si>
    <t>lmb spores non germantes-JN2 Portoir 85 -Rep1</t>
  </si>
  <si>
    <t>lmb spores non germantes-Nz-T4 HUILE -Rep1</t>
  </si>
  <si>
    <t>lmb mycélium-JN2-fries 7J -Rep1</t>
  </si>
  <si>
    <t>lmb mycélium-Nz-T4-fries 7J -Rep1</t>
  </si>
  <si>
    <t>lmb mycelium-JN2-portoir85-bord --Rep1</t>
  </si>
  <si>
    <t>lmb mycelium-JN2-portoir85-centre--Rep1</t>
  </si>
  <si>
    <t>lmb mycelium-Nz-T4 HuiLe-bord --Rep1</t>
  </si>
  <si>
    <t>lmb mycelium-Nz-T4 HuiLe-centre --Rep1</t>
  </si>
  <si>
    <t>lmb mycéliumV8JN2-Rep1</t>
  </si>
  <si>
    <t>lmb mycelium Rep1</t>
  </si>
  <si>
    <t>lmb + cycloheximide mycelium +1µg de cycloheximide Rep1</t>
  </si>
  <si>
    <t>Germination ascospores sur cotylédons (Bristol)-pool 19,20,23,24-24h-Rep1</t>
  </si>
  <si>
    <t>Germination ascospores sur cotylédons (Bristol)-pool 17,18,21,22-24h-Rep1</t>
  </si>
  <si>
    <t>Germination ascospores sur cotylédons (Bristol)-pool 17,18,21,22-48h-Rep1</t>
  </si>
  <si>
    <t>BrassicaNapus rondelle tige-darmor-BZH-plante saine-J14-Rep1</t>
  </si>
  <si>
    <t>résidus de culture-CV. Alpaga-11/07/2013-G2:4-Rep1</t>
  </si>
  <si>
    <t>résidus de culture-CV. Alpaga-29/07/2013-G2:5-Rep1</t>
  </si>
  <si>
    <t>résidus de culture-CV.Alpaga-12/09/2013-G2:5-Rep1</t>
  </si>
  <si>
    <t>résidus de culture-CV.Alpaga-28/11/2013-G2:4-Rep1</t>
  </si>
  <si>
    <t>résidus de culture-CV.Alpaga-12/02/2014-Rep1</t>
  </si>
  <si>
    <t>résidus de culture-CV.Alpaga-10/04/2014-Rep1</t>
  </si>
  <si>
    <t>résidus de culture-CV.Alpaga-01/08/2014-Rep1</t>
  </si>
  <si>
    <t>Darmor-BZH cotylédons-rien-centre-J0-Rep1</t>
  </si>
  <si>
    <t>Darmor-BZH cotylédons-rien-centre piqué-J0-rep2</t>
  </si>
  <si>
    <t xml:space="preserve"> Darmor-BZH cotylédons-rien-centre-J0-rep2</t>
  </si>
  <si>
    <t>Darmor-BZH cotylédons-H2O-centre-J2-Rep1</t>
  </si>
  <si>
    <t>Darmor-BZH cotylédons-H2O-centre-J2-rep2</t>
  </si>
  <si>
    <t>lmb cotylédons-Nz-T4-centre-J2-Rep1</t>
  </si>
  <si>
    <t>lmb cotylédons-Nz-T4-centre-J2-rep2</t>
  </si>
  <si>
    <t>lmb cotylédons-G12-14-centre-J2-Rep1</t>
  </si>
  <si>
    <t>lmb cotylédons-JN2-centre-J2-Rep1</t>
  </si>
  <si>
    <t>lmb cotylédons-JN2-centre-J2-rep2</t>
  </si>
  <si>
    <t>lmb cotylédons-JN2-centre-J5-Rep1</t>
  </si>
  <si>
    <t>lmb cotylédons-JN2-centre-J5-rep2</t>
  </si>
  <si>
    <t>lmb cotylédons-Nz-T4-centre-J5-Rep1</t>
  </si>
  <si>
    <t>lmb cotylédons-Nz-T4-centre-J5-rep2</t>
  </si>
  <si>
    <t>H2O cotylédons-H2O-centre-J5-Rep1</t>
  </si>
  <si>
    <t>Darmor-BZH cotylédons-H2O-centre-J5-rep2</t>
  </si>
  <si>
    <t>lmb cotylédons-JN2-centre-J7-Rep1</t>
  </si>
  <si>
    <t>lmb cotylédons-Nz-T4-centre-J7-Rep1</t>
  </si>
  <si>
    <t>lmb cotylédons-G12-14-centre-J7-Rep1</t>
  </si>
  <si>
    <t>Darmor-BZH cotylédons-H2O-centre-J7-Rep1</t>
  </si>
  <si>
    <t>lmb cotylédons-JN2-centre-J9-Rep1</t>
  </si>
  <si>
    <t>lmb cotylédons-JN2-bord-J9-Rep1</t>
  </si>
  <si>
    <t>lmb cotylédons-Nz-T4-centre-J9-Rep1</t>
  </si>
  <si>
    <t>lmb cotylédons-Nz-T4-bord-J9-Rep1</t>
  </si>
  <si>
    <t>Darmor-BZH cotylédons-H2O-centre-J9-Rep1</t>
  </si>
  <si>
    <t>lmb cotylédons-JN2-centre-J12-Rep1</t>
  </si>
  <si>
    <t>lmb cotylédons-JN2-centre-J12-rep2</t>
  </si>
  <si>
    <t>lmb cotylédons-JN2-bord-J12-Rep1</t>
  </si>
  <si>
    <t>lmb cotylédons-JN2-bord-J12-rep2</t>
  </si>
  <si>
    <t>lmb cotylédons-Nz-T4-centre-J12-Rep1</t>
  </si>
  <si>
    <t>lmb cotylédons-Nz-T4-centre-J12-rep2</t>
  </si>
  <si>
    <t>lmb cotylédons-Nz-T4-bord-J12-Rep1</t>
  </si>
  <si>
    <t>lmb cotylédons-Nz-T4-bord-J12-rep2</t>
  </si>
  <si>
    <t>Darmor-BZH cotylédons-H2O-centre-J12-Rep1</t>
  </si>
  <si>
    <t>Darmor-BZH cotylédons-H2O-centre-J12-rep2</t>
  </si>
  <si>
    <t>Darmor-BZH cotylédons-H2O-bord-J12-Rep1</t>
  </si>
  <si>
    <t>Darmor-BZH cotylédons-H2O-bord-J12-rep2</t>
  </si>
  <si>
    <t>lmb cotylédons-JN2-centre-J15-Rep1</t>
  </si>
  <si>
    <t>lmb cotylédons-JN2-centre-J15-rep2</t>
  </si>
  <si>
    <t>lmb cotylédons-JN2-bord-J15-Rep1</t>
  </si>
  <si>
    <t>lmb cotylédons-JN2-bord-J15-rep2</t>
  </si>
  <si>
    <t>Darmor-BZH cotylédons-H2O-centre-J15-Rep1</t>
  </si>
  <si>
    <t>Darmor-BZH cotylédons-H2O-centre-J15-rep2</t>
  </si>
  <si>
    <t>Darmor-BZH cotylédons-H2O-bord-J15-Rep1</t>
  </si>
  <si>
    <t>Darmor-BZH cotylédons-H2O-bord-J15-rep2</t>
  </si>
  <si>
    <t>lmb cotylédons-Nz-T4-centre-J15-Rep1</t>
  </si>
  <si>
    <t>lmb cotylédons-Nz-T4-centre-J15-rep2</t>
  </si>
  <si>
    <t>lmb cotylédons-Nz-T4-bord-J15-rep2</t>
  </si>
  <si>
    <t>lmb cotylédons-JN2-cotyledon-J19-Rep1</t>
  </si>
  <si>
    <t>lmb cotylédons-JN2-cotyledon-J17-rep2</t>
  </si>
  <si>
    <t>lmbcotylédons-Nz-T4-cotyledon-J19-Rep1</t>
  </si>
  <si>
    <t>lmbcotylédons-Nz-T4-cotyledon-J17-rep2</t>
  </si>
  <si>
    <t>lmbcotylédons-G12-14-cotyledon-J17-rep2</t>
  </si>
  <si>
    <t>Darmor nain nécrose du collet-Darmor nain 20/11/2013-Rep1</t>
  </si>
  <si>
    <t>Darmor nain nécrose du collet-Darmor nain 20/11/2013-rep2</t>
  </si>
  <si>
    <t>Darmor nain nécrose du collet-Darmor nain 20/11/2013-rep3</t>
  </si>
  <si>
    <t>Bristol  nécrose du collet-Bristol 20/11/2013-Rep1</t>
  </si>
  <si>
    <t>Bristol  nécrose du collet-Bristol 20/11/2013-rep2</t>
  </si>
  <si>
    <t>Bristol  nécrose du collet-Bristol 20/11/2013-rep3</t>
  </si>
  <si>
    <t>Darmor nain nécrose du collet-Darmor nain 18/12/2013-Rep1</t>
  </si>
  <si>
    <t>Darmor nain nécrose du collet-Darmor nain 18/12/2013-rep2</t>
  </si>
  <si>
    <t>Darmor nain nécrose du collet-Darmor nain 18/12/2013-rep3</t>
  </si>
  <si>
    <t>Bristol nécrose du collet-Bristol18/12/2013-Rep1</t>
  </si>
  <si>
    <t>Bristol  nécrose du collet-Bristol18/12/2013-rep2</t>
  </si>
  <si>
    <t>Bristol  nécrose du collet-Bristol18/12/2013-rep3</t>
  </si>
  <si>
    <t>Darmor nain nécrose du collet-Darmor nain 13/02/2014-</t>
  </si>
  <si>
    <t>Darmor nain nécrose du collet-Darmor nain 13/02/2014-rep2</t>
  </si>
  <si>
    <t>Darmor nain nécrose du collet-Darmor nain 13/02/2014-rep3</t>
  </si>
  <si>
    <t>Bristol  nécrose du collet-Bristol 13/02/2014-Rep1</t>
  </si>
  <si>
    <t>Bristol  nécrose du collet-Bristol 13/02/2014-rep2</t>
  </si>
  <si>
    <t>Bristol  nécrose du collet-Bristol 13/02/2014-rep3</t>
  </si>
  <si>
    <t>Darmor nain nécrose du collet-Darmor nain 13/03/2014-Rep1</t>
  </si>
  <si>
    <t>Darmor nain nécrose du collet-Darmor nain 13/03/2014-rep2</t>
  </si>
  <si>
    <t>Darmor nain nécrose du collet-Darmor nain 13/03/2014-rep3</t>
  </si>
  <si>
    <t>Bristol  nécrose du collet-Bristol 13/03/2014-Rep1</t>
  </si>
  <si>
    <t>Bristol  nécrose du collet-Bristol 13/03/2014-rep2</t>
  </si>
  <si>
    <t>Bristol  nécrose du collet-Bristol 13/03/2014-rep3</t>
  </si>
  <si>
    <t>Darmor nain nécrose du collet-Darmor nain 04/04/2014-Rep1</t>
  </si>
  <si>
    <t>Darmor nain nécrose du collet-Darmor nain 04/04/2014-rep2</t>
  </si>
  <si>
    <t>Darmor nain nécrose du collet-Darmor nain 04/04/2014-rep3</t>
  </si>
  <si>
    <t>Bristol  nécrose du collet-Bristol 04/04/2014-Rep1</t>
  </si>
  <si>
    <t>Bristol  nécrose du collet-Bristol 04/04/2014-rep2</t>
  </si>
  <si>
    <t>Bristol  nécrose du collet-Bristol 04/04/2014-rep3</t>
  </si>
  <si>
    <t>Darmor nain nécrose du collet-Darmor nain 15/05/2014-Rep1</t>
  </si>
  <si>
    <t>Darmor nain nécrose du collet-Darmor nain 15/05/2014-rep2</t>
  </si>
  <si>
    <t>Darmor nain nécrose du collet-Darmor nain 15/05/2014-rep3</t>
  </si>
  <si>
    <t>Bristol  nécrose du collet-Bristol 15/05/2014-Rep1</t>
  </si>
  <si>
    <t>Bristol  nécrose du collet-Bristol 15/05/2014-rep2</t>
  </si>
  <si>
    <t>Bristol  nécrose du collet-Bristol 15/05/2014-rep3</t>
  </si>
  <si>
    <t>Darmor nain nécrose du collet-Darmor nain 08/07/2014-Rep1</t>
  </si>
  <si>
    <t>Darmor nain nécrose du collet-Darmor nain 08/07/2014-rep2</t>
  </si>
  <si>
    <t>Darmor nain nécrose du collet-Darmor nain 08/07/2014-rep3</t>
  </si>
  <si>
    <t>Bristol  nécrose du collet-Bristol 08/07/2014-Rep1</t>
  </si>
  <si>
    <t>Bristol  nécrose du collet-Bristol 08/07/2014-rep2</t>
  </si>
  <si>
    <t>Bristol  nécrose du collet-Bristol 08/07/2014-rep3</t>
  </si>
  <si>
    <t>Darmor-BZH pétioles-darmor-BZH-rien - t0-tout-J0-Rep1</t>
  </si>
  <si>
    <t>Darmor-BZH pétioles-darmor-BZH-rien - t0-tout-J0-rep2</t>
  </si>
  <si>
    <t>darmor-BZH-lmb pétioles-darmor-BZH-JN2-sup-J7-Rep1</t>
  </si>
  <si>
    <t>darmor-BZH-lmb pétioles-darmor-BZH-JN2-sup-J7-rep2</t>
  </si>
  <si>
    <t>darmor-BZH-lmb pétioles-darmor-BZH-JN2-inf-J7-Rep1</t>
  </si>
  <si>
    <t>darmor-BZH-lmb pétioles-darmor-BZH-JN2-inf-J7-rep2</t>
  </si>
  <si>
    <t>darmor-BZH-lmb pétioles-darmor-BZH-Nz-T4-sup-J7-Rep1</t>
  </si>
  <si>
    <t>darmor-BZH-lmb pétioles-darmor-BZH-Nz-T4-sup-J7-rep2</t>
  </si>
  <si>
    <t>darmor-BZH-lmb pétioles-darmor-BZH-Nz-T4-inf-J7-Rep1</t>
  </si>
  <si>
    <t>darmor-BZH-lmb pétioles-darmor-BZH-Nz-T4-inf-J7-rep2</t>
  </si>
  <si>
    <t>Darmor-BZH pétioles-darmor-BZH-plante saine-sup-J7-Rep1</t>
  </si>
  <si>
    <t>Darmor-BZH pétioles-darmor-BZH-plante saine-sup-J7-rep2</t>
  </si>
  <si>
    <t>Darmor-BZH pétioles-darmor-BZH-plante saine-inf-J7-Rep1</t>
  </si>
  <si>
    <t>Darmor-BZH pétioles-darmor-BZH-plante saine-inf-J7-rep2</t>
  </si>
  <si>
    <t>Bristol  pétioles-Bristol-rien - t0-tout-J0-Rep1</t>
  </si>
  <si>
    <t>Bristol  pétioles-Bristol-rien - t0-tout-J0-rep2</t>
  </si>
  <si>
    <t>Bristol-lmb pétioles-Bristol-JN2-sup-J7-Rep1</t>
  </si>
  <si>
    <t>Bristol-lmb pétioles-Bristol-JN2-sup-J7-rep2</t>
  </si>
  <si>
    <t>Bristol-lmb pétioles-Bristol-JN2-inf-J7-Rep1</t>
  </si>
  <si>
    <t>Bristol-lmb pétioles-Bristol-JN2-inf-J7-rep2</t>
  </si>
  <si>
    <t>Bristol-lmb pétioles-Bristol-Nz-T4-sup-J7-Rep1</t>
  </si>
  <si>
    <t>Bristol-lmb pétioles-Bristol-Nz-T4-sup-J7-rep2</t>
  </si>
  <si>
    <t>Bristol-lmb pétioles-Bristol-Nz-T4-inf-J7-Rep1</t>
  </si>
  <si>
    <t>Bristol-lmb pétioles-Bristol-Nz-T4-inf-J7-rep2</t>
  </si>
  <si>
    <t>Bristol  pétioles-Bristol-plante saine-sup-J7-Rep1</t>
  </si>
  <si>
    <t>Bristol  pétioles-Bristol-plante saine-sup-J7-rep2</t>
  </si>
  <si>
    <t>Bristol  pétioles-Bristol-plante saine-inf-J7-Rep1</t>
  </si>
  <si>
    <t>Bristol  pétioles-Bristol-plante saine-inf-J7-rep2</t>
  </si>
  <si>
    <t>darmor-BZH-lmb pétioles-darmor-BZH-JN2-sup-J14-Rep1</t>
  </si>
  <si>
    <t>darmor-BZH-lmb pétioles-darmor-BZH-JN2-sup ou nécrosé sur l'ensemble du pétiole-J14-rep2</t>
  </si>
  <si>
    <t>darmor-BZH-lmb pétioles-darmor-BZH-JN2-inf-J14-Rep1</t>
  </si>
  <si>
    <t>darmor-BZH-lmb pétioles-darmor-BZH-JN2-inf-J14-rep2</t>
  </si>
  <si>
    <t>darmor-BZH-lmb pétioles-darmor-BZH-Nz-T4-sup-J14-Rep1</t>
  </si>
  <si>
    <t>darmor-BZH-lmb pétioles-darmor-BZH-Nz-T4-inf-J14-rep2</t>
  </si>
  <si>
    <t>darmor-BZH-lmb pétioles-darmor-BZH-Nz-T4-inf-J14-Rep1</t>
  </si>
  <si>
    <t>Darmor-BZH pétioles-darmor-BZH-plante saine-sup-J14-rep2</t>
  </si>
  <si>
    <t>Darmor-BZH pétioles-darmor-BZH-plante saine-inf-J14-rep2</t>
  </si>
  <si>
    <t>Bristol-lmb pétioles-Bristol-JN2-inf-J14-rep2</t>
  </si>
  <si>
    <t>Bristol-lmb pétioles-Bristol-Nz-T4-inf-J14-rep2</t>
  </si>
  <si>
    <t>Bristol  pétioles-Bristol-plante saine-sup-J14-rep2</t>
  </si>
  <si>
    <t>Bristol  pétioles-Bristol-plante saine-inf-J14-rep2</t>
  </si>
  <si>
    <t>darmor-BZH pétioles-darmor-BZH-plante saine-sup-J14-Rep1</t>
  </si>
  <si>
    <t>darmor-BZH pétioles-darmor-BZH-plante saine-inf-J14-Rep1</t>
  </si>
  <si>
    <t>Bristol-lmb pétioles-Bristol-JN2-sup-J14-Rep1</t>
  </si>
  <si>
    <t>Bristol-lmb pétioles-Bristol-JN2-inf-J14-Rep1</t>
  </si>
  <si>
    <t>Bristol-lmb pétioles-Bristol-Nz-T4-sup-J14-Rep1</t>
  </si>
  <si>
    <t>Bristol-lmb pétioles-Bristol-Nz-T4-inf-J14-Rep1</t>
  </si>
  <si>
    <t>Bristol-lmb pétioles-Bristol-lmb -sup-J14-Rep1</t>
  </si>
  <si>
    <t>Bristol-lmb pétioles-Bristol-lmb -inf-J14-Rep1</t>
  </si>
  <si>
    <t>Bristol pétioles-Bristol-plante saine-total attaché-J14-Rep1</t>
  </si>
  <si>
    <t>Bristol pétioles-Bristol-plante saine-total détaché-J14-Rep1</t>
  </si>
  <si>
    <t>darmor-BZH-lmb pétioles-darmor-BZH-Nz-T4-sup-J14-rep2</t>
  </si>
  <si>
    <t>darmor-BZH-lmb restantpétioles-darmor-BZH-JN2-J7-Rep1</t>
  </si>
  <si>
    <t>darmor-BZH-lmb restantpétioles-darmor-BZH-Nz-T4-J7-Rep1</t>
  </si>
  <si>
    <t>Bristol-lmb restantpétioles-Bristol-JN2-J7-Rep1</t>
  </si>
  <si>
    <t>Bristol-lmb restantpétioles-Bristol-Nz-T4-J7-Rep1</t>
  </si>
  <si>
    <t>darmor-BZH-lmb rondelle tige-darmor-BZH-JN2-J14-Rep1</t>
  </si>
  <si>
    <t>darmor-BZH-lmb rondelle tige-darmor-BZH-JN2-J14-rep2</t>
  </si>
  <si>
    <t>darmor-BZH-lmb rondelle tige-darmor-BZH-Nz-T4-J14-Rep1</t>
  </si>
  <si>
    <t>darmor-BZH-lmb rondelle tige-darmor-BZH-Nz-T4-J14-rep2</t>
  </si>
  <si>
    <t>Bristol-lmb rondelle tige-Bristol-JN2-J14-Rep1</t>
  </si>
  <si>
    <t>Bristol-lmb rondelle tige-Bristol-JN2-J14-rep2</t>
  </si>
  <si>
    <t>Bristol-lmb rondelle tige-Bristol-Nz-T4-J14-Rep1</t>
  </si>
  <si>
    <t>Bristol-lmb rondelle tige-Bristol-Nz-T4-J14-rep2</t>
  </si>
  <si>
    <t>Bristol rondelle tige-Bristol-plante saine-J14-Rep1</t>
  </si>
  <si>
    <t>Bristol rondelle tige-Bristol-plante saine-J14-rep2</t>
  </si>
  <si>
    <t xml:space="preserve"> Bristol rondelle tige-Bristol-NI manip2-prelevt1(14j)</t>
  </si>
  <si>
    <t xml:space="preserve"> Bristol rondelle tige-Bristol-NI manip3-prelevt1(14j)</t>
  </si>
  <si>
    <t xml:space="preserve"> Bristol rondelle tige-Bristol-NI manip4-prelevt1(14j)</t>
  </si>
  <si>
    <t>Darmor rondelle tige-Darmor -NI manip2-prelevt1(14j)</t>
  </si>
  <si>
    <t>Darmor rondelle tige-Darmor -NI manip3-prelevt1(14j)</t>
  </si>
  <si>
    <t>Darmor rondelle tige-Darmor -NI manip4-prelevt1(14j)</t>
  </si>
  <si>
    <t>Darmor nain rondelle tige-Darmor nain -NI manip2-prelevt1(14j)</t>
  </si>
  <si>
    <t>Darmor nain rondelle tige-Darmor nain -NI manip3-prelevt1(14j)</t>
  </si>
  <si>
    <t>Darmor nain rondelle tige-Darmor nain -NI manip4-prelevt1(14j)</t>
  </si>
  <si>
    <t>lmb  rondelle tige-Bristol-JN2 manip2-prelevt1(14j)</t>
  </si>
  <si>
    <t>lmb  rondelle tige-Bristol-JN2 manip3-prelevt1(14j)</t>
  </si>
  <si>
    <t>lmb  rondelle tige-Bristol-JN2 manip4-prelevt1(14j)</t>
  </si>
  <si>
    <t>lmb  rondelle tige-Darmor -JN2 manip2-prelevt1(14j)</t>
  </si>
  <si>
    <t>lmb  rondelle tige-Darmor -JN2 manip3-prelevt1(14j)</t>
  </si>
  <si>
    <t>lmb  rondelle tige-Darmor -JN2 manip4-prelevt1(14j)</t>
  </si>
  <si>
    <t>lmb  rondelle tige-Darmor nain -JN2 manip2-prelevt1(14j)</t>
  </si>
  <si>
    <t>lmb  rondelle tige-Darmor nain -JN2 manip3-prelevt1(14j)</t>
  </si>
  <si>
    <t>lmb  rondelle tige-Darmor nain -JN2 manip4-prelevt1(14j)</t>
  </si>
  <si>
    <t>lmb  rondelle tige-Bristol-NzT4 manip2-prelevt1(14j)</t>
  </si>
  <si>
    <t>lmb  rondelle tige-Bristol-NzT4 manip3-prelevt1(14j)</t>
  </si>
  <si>
    <t>lmb  rondelle tige-Bristol-NzT4 manip4-prelevt1(14j)</t>
  </si>
  <si>
    <t>lmb  rondelle tige-Darmor -NzT4 manip2-prelevt1(14j)</t>
  </si>
  <si>
    <t>lmb  rondelle tige-Darmor -NzT4 manip3-prelevt1(14j)</t>
  </si>
  <si>
    <t>lmb  rondelle tige-Darmor -NzT4 manip4-prelevt1(14j)</t>
  </si>
  <si>
    <t>lmb  rondelle tige-Darmor nain -NzT4 manip2-prelevt1(14j)</t>
  </si>
  <si>
    <t>lmb  rondelle tige-Darmor nain -NzT4 manip3-prelevt1(14j)</t>
  </si>
  <si>
    <t>lmb  rondelle tige-Darmor nain -NzT4 manip4-prelevt1(14j)</t>
  </si>
  <si>
    <t xml:space="preserve"> Bristol rondelle tige-Bristol-NI manip1-prelevt2(28j)</t>
  </si>
  <si>
    <t xml:space="preserve"> Bristol rondelle tige-Bristol-NI manip2-prelevt2(28j)</t>
  </si>
  <si>
    <t xml:space="preserve"> Bristol rondelle tige-Bristol-NI manip3-prelevt2(28j)</t>
  </si>
  <si>
    <t>Darmor rondelle tige-Darmor -NI manip1-prelevt2(28j)</t>
  </si>
  <si>
    <t>Darmor rondelle tige-Darmor -NI manip2-prelevt2(28j)</t>
  </si>
  <si>
    <t>Darmor rondelle tige-Darmor -NI manip3-prelevt2(28j)</t>
  </si>
  <si>
    <t>Darmor nain rondelle tige-Darmor nain -NI manip1-prelevt2(28j)</t>
  </si>
  <si>
    <t>Darmor nain rondelle tige-Darmor nain -NI manip2-prelevt2(28j)</t>
  </si>
  <si>
    <t>Darmor nain rondelle tige-Darmor nain -NI manip3-prelevt2(28j)</t>
  </si>
  <si>
    <t>Bristol-lmb  rondelle tige-Bristol-JN2 manip1-prelevt2(28j)</t>
  </si>
  <si>
    <t>Bristol-lmb rondelle tige-Bristol-JN2 manip2-prelevt2(28j)</t>
  </si>
  <si>
    <t>Bristol-lmb  rondelle tige-Bristol-JN2 manip3-prelevt2(28j)</t>
  </si>
  <si>
    <t>Darmor -lmb  rondelle tige-Darmor -JN2 manip1-prelevt2(28j)</t>
  </si>
  <si>
    <t>Darmor -lmb  rondelle tige-Darmor -JN2 manip2-prelevt2(28j)</t>
  </si>
  <si>
    <t>Darmor -lmb  rondelle tige-Darmor -JN2 manip3-prelevt2(28j)</t>
  </si>
  <si>
    <t>Darmor nain -lmb  rondelle tige-Darmor nain -JN2 manip1-prelevt2(28j)</t>
  </si>
  <si>
    <t>Darmor nain -lmb rondelle tige-Darmor nain -JN2 manip2-prelevt2(28j)</t>
  </si>
  <si>
    <t>Darmor nain -lmb  rondelle tige-Darmor nain -JN2 manip3-prelevt2(28j)</t>
  </si>
  <si>
    <t>Bristol-lmb  rondelle tige-Bristol-NzT4 manip1-prelevt2(28j)</t>
  </si>
  <si>
    <t>Bristol-lmb  rondelle tige-Bristol-NzT4 manip2-prelevt2(28j)</t>
  </si>
  <si>
    <t>Bristol-lmb  rondelle tige-Bristol-NzT4 manip3-prelevt2(28j)</t>
  </si>
  <si>
    <t>Darmor -lmb rondelle tige-Darmor -NzT4 manip1-prelevt2(28j)</t>
  </si>
  <si>
    <t>Darmor -lmb  rondelle tige-Darmor -NzT4 manip2-prelevt2(28j)</t>
  </si>
  <si>
    <t>Darmor -lmb  rondelle tige-Darmor -NzT4 manip3-prelevt2(28j)</t>
  </si>
  <si>
    <t>Darmor nain -lmb  rondelle tige-Darmor nain -NzT4 manip1-prelevt2(28j)</t>
  </si>
  <si>
    <t>Darmor nain -lmb rondelle tige-Darmor nain -NzT4 manip2-prelevt2(28j)</t>
  </si>
  <si>
    <t>Darmor nain -lmb  rondelle tige-Darmor nain -NzT4 manip3-prelevt2(28j)</t>
  </si>
  <si>
    <t>lbb spores germantes-G12-14 -Rep1</t>
  </si>
  <si>
    <t>lbb spores germantes-G12-14 Rep2-</t>
  </si>
  <si>
    <t>lbb spores non germantes-G12-14 -Rep1</t>
  </si>
  <si>
    <t>lbb spores non germantes-G12-14 Rep2-</t>
  </si>
  <si>
    <t>lmb+lbb mycélium-JN2+G12-14-fries 7J -Rep1</t>
  </si>
  <si>
    <t>lmb+lbb mycélium-JN2+G12-14-fries 7J Rep2-</t>
  </si>
  <si>
    <t>lbb mycelium-G12-14-fries 7J -Rep1</t>
  </si>
  <si>
    <t>lbb mycélium-G12-14-fries 7J Rep2-</t>
  </si>
  <si>
    <t>lbb mycelium-G12-14-bord --Rep1</t>
  </si>
  <si>
    <t>lbb mycelium-G12-14-bord -Rep2-</t>
  </si>
  <si>
    <t>lbb mycelium-G12-14-centre --Rep1</t>
  </si>
  <si>
    <t>lbb mycelium-G12-14-centre -Rep2-</t>
  </si>
  <si>
    <t>lbb mycéliumV8G12.14-Rep1</t>
  </si>
  <si>
    <t>lbb mycéliumV8G12.14-rep2</t>
  </si>
  <si>
    <t>lmb + lbb mycéliumV8mix-Rep1</t>
  </si>
  <si>
    <t>lmb + lbb mycéliumV8mix-rep2</t>
  </si>
  <si>
    <t>lbb cotylédons-G12-14-centre-J2-rep2</t>
  </si>
  <si>
    <t>lmb+lbb cotylédons-JN2+LBG12-14-centre-J2-Rep1</t>
  </si>
  <si>
    <t>lmb+lbb cotylédons-JN2+LBG12-14-centre-J2-rep2</t>
  </si>
  <si>
    <t>lbb cotylédons-G12-14-centre-J5-Rep1</t>
  </si>
  <si>
    <t>lbb cotylédons-G12-14-centre-J5-rep2</t>
  </si>
  <si>
    <t>lmb+lbb cotylédons-JN2+LBG12-14-centre-J5-Rep1</t>
  </si>
  <si>
    <t>lmb+lbb cotylédons-JN2+LBG12-14-centre-J5-rep2</t>
  </si>
  <si>
    <t>lbb cotylédons-G12-14-centre-J7-rep2</t>
  </si>
  <si>
    <t>lmb+lbb cotylédons-JN2+LBG12-14-centre-J7-Rep1</t>
  </si>
  <si>
    <t>lmb+lbb cotylédons-JN2+LBG12-14-centre-J7-rep2</t>
  </si>
  <si>
    <t>lbb cotylédons-G12-14-centre-J9-Rep1</t>
  </si>
  <si>
    <t>lbb cotylédons-G12-14-centre-J9-rep2</t>
  </si>
  <si>
    <t>lbb cotylédons-G12-14-bord-J9-Rep1</t>
  </si>
  <si>
    <t>lbb cotylédons-G12-14-bord-J9-rep2</t>
  </si>
  <si>
    <t>lmb+lbb cotylédons-JN2+LBG12-14-centre-J9-Rep1</t>
  </si>
  <si>
    <t>lmb+lbb cotylédons-JN2+LBG12-14-centre-J9-rep2</t>
  </si>
  <si>
    <t>lmb+lbb cotylédons-JN2+LBG12-14-bord-J9-Rep1</t>
  </si>
  <si>
    <t>lmb+lbb cotylédons-JN2+LBG12-14-bord-J9-rep2</t>
  </si>
  <si>
    <t>lbb cotylédons-G12-14-centre-J12-Rep1</t>
  </si>
  <si>
    <t>lbb cotylédons-G12-14-centre-J12-rep2</t>
  </si>
  <si>
    <t>lbb cotylédons-G12-14-bord-J12-Rep1</t>
  </si>
  <si>
    <t>lbb cotylédons-G12-14-bord-J12-rep2</t>
  </si>
  <si>
    <t>lmb+lbb cotylédons-JN2+LBG12-14-centre-J12-Rep1</t>
  </si>
  <si>
    <t>lmb+lbb cotylédons-JN2+LBG12-14-centre-J12-rep2</t>
  </si>
  <si>
    <t>lmb+lbb cotylédons-JN2+LBG12-14-bord-J12-Rep1</t>
  </si>
  <si>
    <t>lmb+lbb cotylédons-JN2+LBG12-14-bord-J12-rep2</t>
  </si>
  <si>
    <t>lmb+lbb cotylédons-JN2+LBG12-14-bord-J15-Rep1</t>
  </si>
  <si>
    <t>lmb+lbb cotylédons-JN2+LBG12-14-bord-J15-rep2</t>
  </si>
  <si>
    <t>lbb cotylédons-G12-14-centre-J15-Rep1</t>
  </si>
  <si>
    <t>lbb cotylédons-G12-14-centre-J15-rep2</t>
  </si>
  <si>
    <t>lbb cotylédons-G12-14-bord-J15-Rep1</t>
  </si>
  <si>
    <t>lbb cotylédons-G12-14-bord-J15-rep2</t>
  </si>
  <si>
    <t>lmb+lbb cotylédons-JN2+LBG12-14-centre-J15-Rep1</t>
  </si>
  <si>
    <t>lmb+lbb cotylédons-JN2+LBG12-14-centre-J15-rep2</t>
  </si>
  <si>
    <t>lmb+lbb cotylédons-JN2+LBG12-14-cotyledon-J19-Rep1</t>
  </si>
  <si>
    <t>lmb+lbb cotylédons-JN2+LBG12-14-cotyledon-J17-rep2</t>
  </si>
  <si>
    <t>lbbcotylédons-G12-14-cotyledon-J19-Rep1</t>
  </si>
  <si>
    <t>darmor-BZH-lbb pétioles-darmor-BZH-lmb -sup-J7-Rep1</t>
  </si>
  <si>
    <t>darmor-BZH-lbb pétioles-darmor-BZH-lmb -sup-J7-rep2</t>
  </si>
  <si>
    <t>darmor-BZH-lbb pétioles-darmor-BZH-lmb -inf-J7-Rep1</t>
  </si>
  <si>
    <t>darmor-BZH-lbb pétioles-darmor-BZH-lmb -inf-J7-rep2</t>
  </si>
  <si>
    <t>darmor-BZH-lmb + lbb pétioles-darmor-BZH-JN2 + Lmb-sup-J7-Rep1</t>
  </si>
  <si>
    <t>darmor-BZH-lmb + lbb pétioles-darmor-BZH-JN2 + Lmb-sup-J7-rep2</t>
  </si>
  <si>
    <t>darmor-BZH-lmb + lbb pétioles-darmor-BZH-JN2 + Lmb-inf-J7-Rep1</t>
  </si>
  <si>
    <t>darmor-BZH-lmb + lbb pétioles-darmor-BZH-JN2 + Lmb-inf-J7-rep2</t>
  </si>
  <si>
    <t>Bristol-lbb pétioles-Bristol-lmb -sup-J7-Rep1</t>
  </si>
  <si>
    <t>Bristol-lbb pétioles-Bristol-lmb -sup-J7-rep2</t>
  </si>
  <si>
    <t>Bristol-lbb pétioles-Bristol-lmb -inf-J7-Rep1</t>
  </si>
  <si>
    <t>Bristol-lbb pétioles-Bristol-lmb -inf-J7-rep2</t>
  </si>
  <si>
    <t>Bristol-lmb + lbb pétioles-Bristol-JN2 + Lmb-sup-J7-Rep1</t>
  </si>
  <si>
    <t>Bristol-lmb + lbb pétioles-Bristol-JN2 + Lmb-sup-J7-rep2</t>
  </si>
  <si>
    <t>Bristol-lmb + lbb pétioles-Bristol-JN2 + Lmb-inf-J7-Rep1</t>
  </si>
  <si>
    <t>Bristol-lmb + lbb pétioles-Bristol-JN2 + Lmb-inf-J7-rep2</t>
  </si>
  <si>
    <t>darmor-BZH-lbb pétioles-darmor-BZH-lmb -Inf (=total détaché?)-J14-rep2</t>
  </si>
  <si>
    <t>darmor-BZH-lbb pétioles-darmor-BZH-JN2 + Lmb-inf-J14-rep2</t>
  </si>
  <si>
    <t>Bristol-lbb pétioles-Bristol-lmb -inf-J14-rep2</t>
  </si>
  <si>
    <t>Bristol-lmb + lbb pétioles-Bristol-JN2 + Lmb-inf(=détaché?)-J14-rep2</t>
  </si>
  <si>
    <t>darmor-BZH-lbb pétioles-darmor-BZH-lmb -total attaché-J14-Rep1</t>
  </si>
  <si>
    <t>darmor-BZH-lbb pétioles-darmor-BZH-lmb -total détaché-J14-Rep1</t>
  </si>
  <si>
    <t>darmor-BZH-lbb pétioles-darmor-BZH-lmb -total détaché-J14-rep2</t>
  </si>
  <si>
    <t>darmor-BZH-lmb + lbb pétioles-darmor-BZH-JN2 + Lmb-total attaché-J14-Rep1</t>
  </si>
  <si>
    <t>darmor-BZH-lmb + lbb pétioles-darmor-BZH-JN2 + Lmb-total détaché-J14-Rep1</t>
  </si>
  <si>
    <t>Bristol-lmb + lbb pétioles-Bristol-JN2 + Lmb-total attaché( =sup?)-J14-Rep1</t>
  </si>
  <si>
    <t>Bristol-lmb + lbb pétioles-Bristol-JN2 + Lmb-total détaché(=Inf?)-J14-Rep1</t>
  </si>
  <si>
    <t>darmor-BZH-lbb restantpétioles-darmor-BZH-lmb-J7-Rep1</t>
  </si>
  <si>
    <t>darmor-BZH-lmb + lbb restantpétioles-darmor-BZH-JN2 + Lmb-J7-Rep1</t>
  </si>
  <si>
    <t>Bristol-lbb restantpétioles-Bristol-lmb-J7-Rep1</t>
  </si>
  <si>
    <t>Bristol-lmb + lbb restantpétioles-Bristol-JN2 + Lmb-J7-Rep1</t>
  </si>
  <si>
    <t>Bristol- lbb rondelle tige-Bristol-B3.5 manip2-prelevt1(14j)</t>
  </si>
  <si>
    <t>Bristol- lbb  rondelle tige-Bristol-B3.5 manip3-prelevt1(14j)</t>
  </si>
  <si>
    <t>Bristol- lbb  rondelle tige-Bristol-B3.5 manip4-prelevt1(14j)</t>
  </si>
  <si>
    <t>Darmor - lbb  rondelle tige-Darmor -B3.5 manip2-prelevt1(14j)</t>
  </si>
  <si>
    <t>Darmor - lbb  rondelle tige-Darmor -B3.5 manip3-prelevt1(14j)</t>
  </si>
  <si>
    <t>Darmor - lbb  rondelle tige-Darmor -B3.5 manip4-prelevt1(14j)</t>
  </si>
  <si>
    <t>Bristol-lmb- lbb rondelle tige-Bristol-Mix manip2-prelevt1(14j)</t>
  </si>
  <si>
    <t>Bristol-lmb- lbb  rondelle tige-Bristol-Mix manip3-prelevt1(14j)</t>
  </si>
  <si>
    <t>Bristol-lmb- lbb  rondelle tige-Bristol-Mix manip4-prelevt1(14j)</t>
  </si>
  <si>
    <t>Darmor -lmb- lbb  rondelle tige-Darmor -Mix manip2-prelevt1(14j)</t>
  </si>
  <si>
    <t>Darmor -lmb- lbb  rondelle tige-Darmor -Mix manip3-prelevt1(14j)</t>
  </si>
  <si>
    <t>Darmor -lmb- lbb  rondelle tige-Darmor -Mix manip4-prelevt1(14j)</t>
  </si>
  <si>
    <t>Bristol- lbb  rondelle tige-Bristol-B3.5 manip1-prelevt2(28j)</t>
  </si>
  <si>
    <t>Bristol- lbb  rondelle tige-Bristol-B3.5 manip2-prelevt2(28j)</t>
  </si>
  <si>
    <t>Bristol- lbb  rondelle tige-Bristol-B3.5 manip3-prelevt2(28j)</t>
  </si>
  <si>
    <t>Darmor - lbb rondelle tige-Darmor -B3.5 manip1-prelevt2(28j)</t>
  </si>
  <si>
    <t>Darmor - lbb  rondelle tige-Darmor -B3.5 manip2-prelevt2(28j)</t>
  </si>
  <si>
    <t>Darmor - lbb  rondelle tige-Darmor -B3.5 manip3-prelevt2(28j)</t>
  </si>
  <si>
    <t>Bristol-lmb lbb  rondelle tige-Bristol-Mix manip1-prelevt2(28j)</t>
  </si>
  <si>
    <t>Bristol-lmb lbb  rondelle tige-Bristol-Mix manip2-prelevt2(28j)</t>
  </si>
  <si>
    <t>Bristol-lmb lbb  rondelle tige-Bristol-Mix manip3-prelevt2(28j)</t>
  </si>
  <si>
    <t>Darmor -lmb lbb  rondelle tige-Darmor -Mix manip1-prelevt2(28j)</t>
  </si>
  <si>
    <t>Darmor -lmb lbb  rondelle tige-Darmor -Mix manip2-prelevt2(28j)</t>
  </si>
  <si>
    <t>Darmor -lmb lbb  rondelle tige-Darmor -Mix manip3-prelevt2(28j)</t>
  </si>
  <si>
    <t>% brassica tot</t>
  </si>
  <si>
    <t>Condition</t>
  </si>
  <si>
    <t>nb reads brassica</t>
  </si>
  <si>
    <t>nb reads maculans</t>
  </si>
  <si>
    <t>nb reads biglo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</si>
</sst>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sz val="12"/>
      <color indexed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9" fillId="0" borderId="0" applyNumberFormat="0" applyFill="0" applyBorder="0" applyAlignment="0" applyProtection="0"/>
    <xf numFmtId="0" fontId="10" fillId="0" borderId="26" applyNumberFormat="0" applyFill="0" applyAlignment="0" applyProtection="0"/>
    <xf numFmtId="0" fontId="11" fillId="0" borderId="27" applyNumberFormat="0" applyFill="0" applyAlignment="0" applyProtection="0"/>
    <xf numFmtId="0" fontId="12" fillId="0" borderId="28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6" fillId="11" borderId="29" applyNumberFormat="0" applyAlignment="0" applyProtection="0"/>
    <xf numFmtId="0" fontId="17" fillId="12" borderId="30" applyNumberFormat="0" applyAlignment="0" applyProtection="0"/>
    <xf numFmtId="0" fontId="18" fillId="12" borderId="29" applyNumberFormat="0" applyAlignment="0" applyProtection="0"/>
    <xf numFmtId="0" fontId="19" fillId="0" borderId="31" applyNumberFormat="0" applyFill="0" applyAlignment="0" applyProtection="0"/>
    <xf numFmtId="0" fontId="20" fillId="13" borderId="3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34" applyNumberFormat="0" applyFill="0" applyAlignment="0" applyProtection="0"/>
    <xf numFmtId="0" fontId="24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4" fillId="38" borderId="0" applyNumberFormat="0" applyBorder="0" applyAlignment="0" applyProtection="0"/>
    <xf numFmtId="0" fontId="2" fillId="0" borderId="0"/>
    <xf numFmtId="0" fontId="2" fillId="14" borderId="33" applyNumberFormat="0" applyFont="0" applyAlignment="0" applyProtection="0"/>
    <xf numFmtId="0" fontId="1" fillId="0" borderId="0"/>
    <xf numFmtId="0" fontId="1" fillId="14" borderId="33" applyNumberFormat="0" applyFont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</cellStyleXfs>
  <cellXfs count="177">
    <xf numFmtId="0" fontId="0" fillId="0" borderId="0" xfId="0"/>
    <xf numFmtId="0" fontId="4" fillId="0" borderId="0" xfId="0" applyFont="1"/>
    <xf numFmtId="0" fontId="0" fillId="0" borderId="0" xfId="0" applyFont="1" applyBorder="1"/>
    <xf numFmtId="0" fontId="4" fillId="0" borderId="0" xfId="0" applyFont="1" applyAlignment="1">
      <alignment horizontal="center" vertical="center" wrapText="1"/>
    </xf>
    <xf numFmtId="0" fontId="0" fillId="0" borderId="0" xfId="0" applyFont="1" applyAlignment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/>
    <xf numFmtId="0" fontId="0" fillId="0" borderId="1" xfId="0" applyBorder="1"/>
    <xf numFmtId="0" fontId="4" fillId="0" borderId="0" xfId="0" applyFont="1" applyAlignment="1">
      <alignment wrapText="1"/>
    </xf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3" xfId="0" applyFont="1" applyBorder="1"/>
    <xf numFmtId="0" fontId="0" fillId="2" borderId="1" xfId="0" applyFont="1" applyFill="1" applyBorder="1"/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16" xfId="0" applyFont="1" applyBorder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3" fillId="4" borderId="0" xfId="0" applyFont="1" applyFill="1"/>
    <xf numFmtId="0" fontId="0" fillId="5" borderId="4" xfId="0" applyFont="1" applyFill="1" applyBorder="1"/>
    <xf numFmtId="0" fontId="3" fillId="5" borderId="0" xfId="0" applyFont="1" applyFill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0" fontId="3" fillId="5" borderId="0" xfId="0" applyFont="1" applyFill="1"/>
    <xf numFmtId="0" fontId="3" fillId="4" borderId="4" xfId="0" applyFont="1" applyFill="1" applyBorder="1"/>
    <xf numFmtId="0" fontId="3" fillId="6" borderId="4" xfId="0" applyFont="1" applyFill="1" applyBorder="1" applyAlignment="1">
      <alignment horizontal="center"/>
    </xf>
    <xf numFmtId="0" fontId="3" fillId="6" borderId="0" xfId="0" applyFont="1" applyFill="1" applyBorder="1"/>
    <xf numFmtId="0" fontId="3" fillId="6" borderId="4" xfId="0" applyFont="1" applyFill="1" applyBorder="1"/>
    <xf numFmtId="0" fontId="3" fillId="7" borderId="7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0" xfId="0" applyFont="1" applyFill="1" applyAlignment="1">
      <alignment horizontal="center"/>
    </xf>
    <xf numFmtId="0" fontId="3" fillId="7" borderId="0" xfId="0" applyFont="1" applyFill="1"/>
    <xf numFmtId="0" fontId="6" fillId="7" borderId="0" xfId="0" applyFont="1" applyFill="1" applyAlignment="1">
      <alignment horizontal="center"/>
    </xf>
    <xf numFmtId="0" fontId="3" fillId="7" borderId="4" xfId="0" applyFont="1" applyFill="1" applyBorder="1"/>
    <xf numFmtId="0" fontId="3" fillId="6" borderId="17" xfId="0" applyFont="1" applyFill="1" applyBorder="1" applyAlignment="1">
      <alignment horizontal="center"/>
    </xf>
    <xf numFmtId="0" fontId="3" fillId="6" borderId="17" xfId="0" applyFont="1" applyFill="1" applyBorder="1"/>
    <xf numFmtId="0" fontId="3" fillId="3" borderId="7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0" xfId="0" applyFont="1" applyFill="1"/>
    <xf numFmtId="0" fontId="6" fillId="3" borderId="0" xfId="0" applyFont="1" applyFill="1"/>
    <xf numFmtId="0" fontId="3" fillId="3" borderId="4" xfId="0" applyFont="1" applyFill="1" applyBorder="1"/>
    <xf numFmtId="0" fontId="6" fillId="3" borderId="4" xfId="0" applyFont="1" applyFill="1" applyBorder="1" applyAlignment="1">
      <alignment horizontal="center"/>
    </xf>
    <xf numFmtId="0" fontId="7" fillId="3" borderId="0" xfId="0" applyFont="1" applyFill="1"/>
    <xf numFmtId="0" fontId="4" fillId="0" borderId="12" xfId="0" applyFont="1" applyFill="1" applyBorder="1" applyAlignment="1">
      <alignment horizontal="center" vertical="center" wrapText="1"/>
    </xf>
    <xf numFmtId="0" fontId="0" fillId="5" borderId="11" xfId="0" applyFont="1" applyFill="1" applyBorder="1" applyAlignment="1">
      <alignment horizontal="center"/>
    </xf>
    <xf numFmtId="0" fontId="3" fillId="4" borderId="21" xfId="0" applyFont="1" applyFill="1" applyBorder="1"/>
    <xf numFmtId="0" fontId="3" fillId="6" borderId="21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/>
    </xf>
    <xf numFmtId="0" fontId="3" fillId="5" borderId="4" xfId="0" applyFont="1" applyFill="1" applyBorder="1"/>
    <xf numFmtId="0" fontId="3" fillId="4" borderId="4" xfId="0" applyFont="1" applyFill="1" applyBorder="1" applyAlignment="1">
      <alignment horizontal="center"/>
    </xf>
    <xf numFmtId="0" fontId="7" fillId="3" borderId="4" xfId="0" applyFont="1" applyFill="1" applyBorder="1"/>
    <xf numFmtId="0" fontId="6" fillId="7" borderId="4" xfId="0" applyFont="1" applyFill="1" applyBorder="1" applyAlignment="1">
      <alignment horizontal="center"/>
    </xf>
    <xf numFmtId="0" fontId="3" fillId="39" borderId="7" xfId="0" applyFont="1" applyFill="1" applyBorder="1" applyAlignment="1">
      <alignment horizontal="center"/>
    </xf>
    <xf numFmtId="0" fontId="3" fillId="39" borderId="4" xfId="0" applyFont="1" applyFill="1" applyBorder="1"/>
    <xf numFmtId="0" fontId="3" fillId="39" borderId="4" xfId="0" applyFont="1" applyFill="1" applyBorder="1" applyAlignment="1">
      <alignment horizontal="center"/>
    </xf>
    <xf numFmtId="0" fontId="3" fillId="39" borderId="0" xfId="0" applyFont="1" applyFill="1" applyAlignment="1">
      <alignment horizontal="center"/>
    </xf>
    <xf numFmtId="0" fontId="3" fillId="40" borderId="7" xfId="0" applyFont="1" applyFill="1" applyBorder="1" applyAlignment="1">
      <alignment horizontal="center"/>
    </xf>
    <xf numFmtId="0" fontId="0" fillId="40" borderId="4" xfId="0" applyFont="1" applyFill="1" applyBorder="1" applyAlignment="1">
      <alignment horizontal="center"/>
    </xf>
    <xf numFmtId="0" fontId="3" fillId="40" borderId="4" xfId="0" applyFont="1" applyFill="1" applyBorder="1"/>
    <xf numFmtId="0" fontId="3" fillId="40" borderId="0" xfId="0" applyFont="1" applyFill="1"/>
    <xf numFmtId="0" fontId="0" fillId="41" borderId="4" xfId="0" applyFont="1" applyFill="1" applyBorder="1"/>
    <xf numFmtId="0" fontId="3" fillId="41" borderId="7" xfId="0" applyFont="1" applyFill="1" applyBorder="1" applyAlignment="1">
      <alignment horizontal="center"/>
    </xf>
    <xf numFmtId="0" fontId="0" fillId="41" borderId="4" xfId="0" applyFont="1" applyFill="1" applyBorder="1" applyAlignment="1">
      <alignment horizontal="center"/>
    </xf>
    <xf numFmtId="0" fontId="0" fillId="41" borderId="11" xfId="0" applyFont="1" applyFill="1" applyBorder="1" applyAlignment="1">
      <alignment horizontal="center"/>
    </xf>
    <xf numFmtId="0" fontId="3" fillId="41" borderId="4" xfId="0" applyFont="1" applyFill="1" applyBorder="1"/>
    <xf numFmtId="0" fontId="3" fillId="41" borderId="0" xfId="0" applyFont="1" applyFill="1"/>
    <xf numFmtId="0" fontId="3" fillId="41" borderId="0" xfId="0" applyFont="1" applyFill="1" applyAlignment="1">
      <alignment horizontal="center"/>
    </xf>
    <xf numFmtId="0" fontId="3" fillId="41" borderId="19" xfId="0" applyFont="1" applyFill="1" applyBorder="1" applyAlignment="1">
      <alignment horizontal="center"/>
    </xf>
    <xf numFmtId="0" fontId="3" fillId="41" borderId="14" xfId="0" applyFont="1" applyFill="1" applyBorder="1" applyAlignment="1">
      <alignment horizontal="center"/>
    </xf>
    <xf numFmtId="0" fontId="3" fillId="41" borderId="4" xfId="0" applyFont="1" applyFill="1" applyBorder="1" applyAlignment="1">
      <alignment horizontal="center"/>
    </xf>
    <xf numFmtId="0" fontId="3" fillId="42" borderId="7" xfId="0" applyFont="1" applyFill="1" applyBorder="1" applyAlignment="1">
      <alignment horizontal="center"/>
    </xf>
    <xf numFmtId="0" fontId="3" fillId="42" borderId="4" xfId="0" applyFont="1" applyFill="1" applyBorder="1" applyAlignment="1">
      <alignment horizontal="center"/>
    </xf>
    <xf numFmtId="0" fontId="3" fillId="42" borderId="0" xfId="0" applyFont="1" applyFill="1" applyAlignment="1">
      <alignment horizontal="center"/>
    </xf>
    <xf numFmtId="0" fontId="3" fillId="42" borderId="4" xfId="0" applyFont="1" applyFill="1" applyBorder="1"/>
    <xf numFmtId="0" fontId="3" fillId="42" borderId="0" xfId="0" applyFont="1" applyFill="1"/>
    <xf numFmtId="0" fontId="3" fillId="42" borderId="11" xfId="0" applyFont="1" applyFill="1" applyBorder="1" applyAlignment="1">
      <alignment horizontal="center"/>
    </xf>
    <xf numFmtId="0" fontId="3" fillId="42" borderId="6" xfId="0" applyFont="1" applyFill="1" applyBorder="1" applyAlignment="1">
      <alignment horizontal="center"/>
    </xf>
    <xf numFmtId="0" fontId="3" fillId="42" borderId="5" xfId="0" applyFont="1" applyFill="1" applyBorder="1" applyAlignment="1">
      <alignment horizontal="center"/>
    </xf>
    <xf numFmtId="0" fontId="3" fillId="42" borderId="21" xfId="0" applyFont="1" applyFill="1" applyBorder="1" applyAlignment="1">
      <alignment horizontal="center"/>
    </xf>
    <xf numFmtId="0" fontId="3" fillId="42" borderId="19" xfId="0" applyFont="1" applyFill="1" applyBorder="1" applyAlignment="1">
      <alignment horizontal="center"/>
    </xf>
    <xf numFmtId="0" fontId="3" fillId="42" borderId="13" xfId="0" applyFont="1" applyFill="1" applyBorder="1" applyAlignment="1">
      <alignment horizontal="center"/>
    </xf>
    <xf numFmtId="0" fontId="6" fillId="42" borderId="0" xfId="0" applyFont="1" applyFill="1"/>
    <xf numFmtId="0" fontId="7" fillId="42" borderId="7" xfId="0" applyFont="1" applyFill="1" applyBorder="1" applyAlignment="1">
      <alignment horizontal="center"/>
    </xf>
    <xf numFmtId="0" fontId="3" fillId="42" borderId="20" xfId="0" applyFont="1" applyFill="1" applyBorder="1" applyAlignment="1">
      <alignment horizontal="center"/>
    </xf>
    <xf numFmtId="0" fontId="3" fillId="42" borderId="25" xfId="0" applyFont="1" applyFill="1" applyBorder="1" applyAlignment="1">
      <alignment horizontal="center"/>
    </xf>
    <xf numFmtId="0" fontId="3" fillId="42" borderId="24" xfId="0" applyFont="1" applyFill="1" applyBorder="1" applyAlignment="1">
      <alignment horizontal="center"/>
    </xf>
    <xf numFmtId="0" fontId="0" fillId="42" borderId="17" xfId="0" applyFont="1" applyFill="1" applyBorder="1" applyAlignment="1">
      <alignment horizontal="center"/>
    </xf>
    <xf numFmtId="0" fontId="0" fillId="42" borderId="4" xfId="0" applyFont="1" applyFill="1" applyBorder="1" applyAlignment="1">
      <alignment horizontal="center"/>
    </xf>
    <xf numFmtId="0" fontId="6" fillId="40" borderId="0" xfId="0" applyFont="1" applyFill="1"/>
    <xf numFmtId="0" fontId="3" fillId="40" borderId="24" xfId="0" applyFont="1" applyFill="1" applyBorder="1" applyAlignment="1">
      <alignment horizontal="center"/>
    </xf>
    <xf numFmtId="0" fontId="0" fillId="40" borderId="13" xfId="0" applyFont="1" applyFill="1" applyBorder="1" applyAlignment="1">
      <alignment horizontal="center"/>
    </xf>
    <xf numFmtId="0" fontId="3" fillId="40" borderId="8" xfId="0" applyFont="1" applyFill="1" applyBorder="1" applyAlignment="1">
      <alignment horizontal="center"/>
    </xf>
    <xf numFmtId="0" fontId="0" fillId="40" borderId="5" xfId="0" applyFont="1" applyFill="1" applyBorder="1" applyAlignment="1">
      <alignment horizontal="center"/>
    </xf>
    <xf numFmtId="0" fontId="3" fillId="40" borderId="22" xfId="0" applyFont="1" applyFill="1" applyBorder="1" applyAlignment="1">
      <alignment horizontal="center"/>
    </xf>
    <xf numFmtId="0" fontId="3" fillId="40" borderId="18" xfId="0" applyFont="1" applyFill="1" applyBorder="1" applyAlignment="1">
      <alignment horizontal="center"/>
    </xf>
    <xf numFmtId="0" fontId="3" fillId="40" borderId="21" xfId="0" applyFont="1" applyFill="1" applyBorder="1" applyAlignment="1">
      <alignment horizontal="center"/>
    </xf>
    <xf numFmtId="0" fontId="3" fillId="40" borderId="15" xfId="0" applyFont="1" applyFill="1" applyBorder="1" applyAlignment="1">
      <alignment horizontal="center"/>
    </xf>
    <xf numFmtId="0" fontId="3" fillId="40" borderId="25" xfId="0" applyFont="1" applyFill="1" applyBorder="1" applyAlignment="1">
      <alignment horizontal="center"/>
    </xf>
    <xf numFmtId="0" fontId="3" fillId="40" borderId="4" xfId="0" applyFont="1" applyFill="1" applyBorder="1" applyAlignment="1">
      <alignment horizontal="center"/>
    </xf>
    <xf numFmtId="0" fontId="3" fillId="40" borderId="0" xfId="0" applyFont="1" applyFill="1" applyBorder="1" applyAlignment="1">
      <alignment horizontal="center"/>
    </xf>
    <xf numFmtId="0" fontId="3" fillId="40" borderId="0" xfId="0" applyFont="1" applyFill="1" applyBorder="1"/>
    <xf numFmtId="0" fontId="3" fillId="40" borderId="17" xfId="0" applyFont="1" applyFill="1" applyBorder="1" applyAlignment="1">
      <alignment horizontal="center"/>
    </xf>
    <xf numFmtId="0" fontId="3" fillId="40" borderId="23" xfId="0" applyFont="1" applyFill="1" applyBorder="1" applyAlignment="1">
      <alignment horizontal="center"/>
    </xf>
    <xf numFmtId="0" fontId="3" fillId="40" borderId="6" xfId="0" applyFont="1" applyFill="1" applyBorder="1" applyAlignment="1">
      <alignment horizontal="center"/>
    </xf>
    <xf numFmtId="0" fontId="3" fillId="40" borderId="11" xfId="0" applyFont="1" applyFill="1" applyBorder="1" applyAlignment="1">
      <alignment horizontal="center"/>
    </xf>
    <xf numFmtId="0" fontId="3" fillId="40" borderId="19" xfId="0" applyFont="1" applyFill="1" applyBorder="1" applyAlignment="1">
      <alignment horizontal="center"/>
    </xf>
    <xf numFmtId="0" fontId="3" fillId="40" borderId="20" xfId="0" applyFont="1" applyFill="1" applyBorder="1" applyAlignment="1">
      <alignment horizontal="center"/>
    </xf>
    <xf numFmtId="0" fontId="0" fillId="40" borderId="15" xfId="0" applyFont="1" applyFill="1" applyBorder="1" applyAlignment="1">
      <alignment horizontal="center"/>
    </xf>
    <xf numFmtId="0" fontId="0" fillId="40" borderId="17" xfId="0" applyFont="1" applyFill="1" applyBorder="1" applyAlignment="1">
      <alignment horizontal="center"/>
    </xf>
    <xf numFmtId="0" fontId="0" fillId="43" borderId="4" xfId="0" applyFont="1" applyFill="1" applyBorder="1"/>
    <xf numFmtId="0" fontId="3" fillId="43" borderId="6" xfId="0" applyFont="1" applyFill="1" applyBorder="1" applyAlignment="1">
      <alignment horizontal="center"/>
    </xf>
    <xf numFmtId="0" fontId="0" fillId="43" borderId="5" xfId="0" applyFont="1" applyFill="1" applyBorder="1" applyAlignment="1">
      <alignment horizontal="center"/>
    </xf>
    <xf numFmtId="0" fontId="0" fillId="43" borderId="11" xfId="0" applyFont="1" applyFill="1" applyBorder="1" applyAlignment="1">
      <alignment horizontal="center"/>
    </xf>
    <xf numFmtId="0" fontId="3" fillId="43" borderId="4" xfId="0" applyFont="1" applyFill="1" applyBorder="1" applyAlignment="1">
      <alignment horizontal="center"/>
    </xf>
    <xf numFmtId="0" fontId="3" fillId="43" borderId="0" xfId="0" applyFont="1" applyFill="1" applyAlignment="1">
      <alignment horizontal="center"/>
    </xf>
    <xf numFmtId="0" fontId="3" fillId="43" borderId="7" xfId="0" applyFont="1" applyFill="1" applyBorder="1" applyAlignment="1">
      <alignment horizontal="center"/>
    </xf>
    <xf numFmtId="0" fontId="0" fillId="43" borderId="4" xfId="0" applyFont="1" applyFill="1" applyBorder="1" applyAlignment="1">
      <alignment horizontal="center"/>
    </xf>
    <xf numFmtId="0" fontId="3" fillId="43" borderId="4" xfId="0" applyFont="1" applyFill="1" applyBorder="1"/>
    <xf numFmtId="0" fontId="3" fillId="43" borderId="0" xfId="0" applyFont="1" applyFill="1"/>
    <xf numFmtId="0" fontId="3" fillId="6" borderId="4" xfId="0" applyFont="1" applyFill="1" applyBorder="1" applyAlignment="1">
      <alignment horizontal="left"/>
    </xf>
    <xf numFmtId="14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42" borderId="15" xfId="0" applyFont="1" applyFill="1" applyBorder="1" applyAlignment="1">
      <alignment horizontal="center"/>
    </xf>
    <xf numFmtId="0" fontId="0" fillId="41" borderId="21" xfId="0" applyFont="1" applyFill="1" applyBorder="1" applyAlignment="1">
      <alignment horizontal="center"/>
    </xf>
    <xf numFmtId="0" fontId="0" fillId="41" borderId="13" xfId="0" applyFont="1" applyFill="1" applyBorder="1" applyAlignment="1">
      <alignment horizontal="center"/>
    </xf>
    <xf numFmtId="0" fontId="0" fillId="41" borderId="15" xfId="0" applyFont="1" applyFill="1" applyBorder="1" applyAlignment="1">
      <alignment horizontal="center"/>
    </xf>
    <xf numFmtId="0" fontId="0" fillId="41" borderId="25" xfId="0" applyFont="1" applyFill="1" applyBorder="1" applyAlignment="1">
      <alignment horizontal="center"/>
    </xf>
    <xf numFmtId="0" fontId="25" fillId="43" borderId="4" xfId="41" applyFont="1" applyFill="1" applyBorder="1"/>
    <xf numFmtId="0" fontId="3" fillId="43" borderId="4" xfId="0" applyNumberFormat="1" applyFont="1" applyFill="1" applyBorder="1"/>
    <xf numFmtId="0" fontId="0" fillId="4" borderId="4" xfId="0" applyFont="1" applyFill="1" applyBorder="1"/>
    <xf numFmtId="0" fontId="0" fillId="4" borderId="21" xfId="0" applyFont="1" applyFill="1" applyBorder="1" applyAlignment="1">
      <alignment horizontal="center"/>
    </xf>
    <xf numFmtId="0" fontId="0" fillId="4" borderId="20" xfId="0" applyFont="1" applyFill="1" applyBorder="1"/>
    <xf numFmtId="0" fontId="0" fillId="4" borderId="11" xfId="0" applyFont="1" applyFill="1" applyBorder="1" applyAlignment="1">
      <alignment horizontal="center"/>
    </xf>
    <xf numFmtId="0" fontId="0" fillId="4" borderId="25" xfId="0" applyFont="1" applyFill="1" applyBorder="1" applyAlignment="1">
      <alignment horizontal="center"/>
    </xf>
    <xf numFmtId="0" fontId="0" fillId="4" borderId="21" xfId="0" applyFont="1" applyFill="1" applyBorder="1"/>
    <xf numFmtId="0" fontId="0" fillId="3" borderId="4" xfId="0" applyFont="1" applyFill="1" applyBorder="1"/>
    <xf numFmtId="0" fontId="0" fillId="3" borderId="4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41" borderId="4" xfId="0" applyFont="1" applyFill="1" applyBorder="1" applyAlignment="1">
      <alignment horizontal="center" vertical="center"/>
    </xf>
    <xf numFmtId="0" fontId="0" fillId="39" borderId="4" xfId="0" applyFont="1" applyFill="1" applyBorder="1"/>
    <xf numFmtId="0" fontId="0" fillId="39" borderId="11" xfId="0" applyFont="1" applyFill="1" applyBorder="1"/>
    <xf numFmtId="0" fontId="0" fillId="7" borderId="4" xfId="0" applyFont="1" applyFill="1" applyBorder="1"/>
    <xf numFmtId="0" fontId="0" fillId="7" borderId="11" xfId="0" applyFont="1" applyFill="1" applyBorder="1" applyAlignment="1">
      <alignment horizontal="center"/>
    </xf>
    <xf numFmtId="0" fontId="0" fillId="7" borderId="11" xfId="0" applyFont="1" applyFill="1" applyBorder="1" applyAlignment="1">
      <alignment horizontal="center" vertical="center"/>
    </xf>
    <xf numFmtId="0" fontId="0" fillId="42" borderId="4" xfId="0" applyFont="1" applyFill="1" applyBorder="1"/>
    <xf numFmtId="0" fontId="3" fillId="42" borderId="14" xfId="0" applyFont="1" applyFill="1" applyBorder="1" applyAlignment="1">
      <alignment horizontal="center"/>
    </xf>
    <xf numFmtId="0" fontId="0" fillId="42" borderId="23" xfId="0" applyFont="1" applyFill="1" applyBorder="1"/>
    <xf numFmtId="0" fontId="0" fillId="42" borderId="5" xfId="0" applyFont="1" applyFill="1" applyBorder="1" applyAlignment="1">
      <alignment horizontal="center"/>
    </xf>
    <xf numFmtId="0" fontId="0" fillId="42" borderId="11" xfId="0" applyFont="1" applyFill="1" applyBorder="1"/>
    <xf numFmtId="0" fontId="0" fillId="42" borderId="21" xfId="0" applyFont="1" applyFill="1" applyBorder="1"/>
    <xf numFmtId="0" fontId="0" fillId="42" borderId="15" xfId="0" applyFont="1" applyFill="1" applyBorder="1" applyAlignment="1">
      <alignment horizontal="center"/>
    </xf>
    <xf numFmtId="0" fontId="0" fillId="40" borderId="4" xfId="0" applyFont="1" applyFill="1" applyBorder="1"/>
    <xf numFmtId="0" fontId="0" fillId="40" borderId="21" xfId="0" applyFont="1" applyFill="1" applyBorder="1"/>
    <xf numFmtId="0" fontId="0" fillId="40" borderId="20" xfId="0" applyFont="1" applyFill="1" applyBorder="1"/>
    <xf numFmtId="0" fontId="0" fillId="6" borderId="4" xfId="0" applyFont="1" applyFill="1" applyBorder="1"/>
    <xf numFmtId="0" fontId="0" fillId="3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0" fillId="39" borderId="4" xfId="0" applyFont="1" applyFill="1" applyBorder="1" applyAlignment="1">
      <alignment horizontal="center"/>
    </xf>
    <xf numFmtId="0" fontId="0" fillId="7" borderId="4" xfId="0" applyFont="1" applyFill="1" applyBorder="1" applyAlignment="1">
      <alignment horizontal="center"/>
    </xf>
    <xf numFmtId="0" fontId="6" fillId="42" borderId="4" xfId="0" applyFont="1" applyFill="1" applyBorder="1" applyAlignment="1">
      <alignment horizontal="center"/>
    </xf>
    <xf numFmtId="0" fontId="6" fillId="40" borderId="4" xfId="0" applyFont="1" applyFill="1" applyBorder="1" applyAlignment="1">
      <alignment horizontal="center"/>
    </xf>
    <xf numFmtId="0" fontId="0" fillId="6" borderId="4" xfId="0" applyFont="1" applyFill="1" applyBorder="1" applyAlignment="1">
      <alignment horizontal="center"/>
    </xf>
    <xf numFmtId="0" fontId="26" fillId="0" borderId="16" xfId="0" applyFont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</cellXfs>
  <cellStyles count="57">
    <cellStyle name="20 % - Accent1" xfId="18" builtinId="30" customBuiltin="1"/>
    <cellStyle name="20 % - Accent1 2" xfId="45"/>
    <cellStyle name="20 % - Accent2" xfId="22" builtinId="34" customBuiltin="1"/>
    <cellStyle name="20 % - Accent2 2" xfId="47"/>
    <cellStyle name="20 % - Accent3" xfId="26" builtinId="38" customBuiltin="1"/>
    <cellStyle name="20 % - Accent3 2" xfId="49"/>
    <cellStyle name="20 % - Accent4" xfId="30" builtinId="42" customBuiltin="1"/>
    <cellStyle name="20 % - Accent4 2" xfId="51"/>
    <cellStyle name="20 % - Accent5" xfId="34" builtinId="46" customBuiltin="1"/>
    <cellStyle name="20 % - Accent5 2" xfId="53"/>
    <cellStyle name="20 % - Accent6" xfId="38" builtinId="50" customBuiltin="1"/>
    <cellStyle name="20 % - Accent6 2" xfId="55"/>
    <cellStyle name="40 % - Accent1" xfId="19" builtinId="31" customBuiltin="1"/>
    <cellStyle name="40 % - Accent1 2" xfId="46"/>
    <cellStyle name="40 % - Accent2" xfId="23" builtinId="35" customBuiltin="1"/>
    <cellStyle name="40 % - Accent2 2" xfId="48"/>
    <cellStyle name="40 % - Accent3" xfId="27" builtinId="39" customBuiltin="1"/>
    <cellStyle name="40 % - Accent3 2" xfId="50"/>
    <cellStyle name="40 % - Accent4" xfId="31" builtinId="43" customBuiltin="1"/>
    <cellStyle name="40 % - Accent4 2" xfId="52"/>
    <cellStyle name="40 % - Accent5" xfId="35" builtinId="47" customBuiltin="1"/>
    <cellStyle name="40 % - Accent5 2" xfId="54"/>
    <cellStyle name="40 % - Accent6" xfId="39" builtinId="51" customBuiltin="1"/>
    <cellStyle name="40 % - Accent6 2" xfId="56"/>
    <cellStyle name="60 % - Accent1" xfId="20" builtinId="32" customBuiltin="1"/>
    <cellStyle name="60 % - Accent2" xfId="24" builtinId="36" customBuiltin="1"/>
    <cellStyle name="60 % - Accent3" xfId="28" builtinId="40" customBuiltin="1"/>
    <cellStyle name="60 % - Accent4" xfId="32" builtinId="44" customBuiltin="1"/>
    <cellStyle name="60 % - Accent5" xfId="36" builtinId="48" customBuiltin="1"/>
    <cellStyle name="60 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 2" xfId="42"/>
    <cellStyle name="Commentaire 3" xfId="44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rmal 2" xfId="41"/>
    <cellStyle name="Normal 3" xfId="43"/>
    <cellStyle name="Satisfaisant" xfId="6" builtinId="26" customBuiltin="1"/>
    <cellStyle name="Sortie" xfId="10" builtinId="21" customBuiltin="1"/>
    <cellStyle name="Texte explicatif" xfId="15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6" builtinId="25" customBuiltin="1"/>
    <cellStyle name="Vérification" xfId="13" builtinId="23" customBuiltin="1"/>
  </cellStyles>
  <dxfs count="6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Q614"/>
  <sheetViews>
    <sheetView tabSelected="1" zoomScale="70" zoomScaleNormal="70" workbookViewId="0">
      <pane xSplit="1" ySplit="1" topLeftCell="T376" activePane="bottomRight" state="frozen"/>
      <selection pane="topRight" activeCell="B1" sqref="B1"/>
      <selection pane="bottomLeft" activeCell="A2" sqref="A2"/>
      <selection pane="bottomRight" activeCell="Y393" sqref="Y393:AC424"/>
    </sheetView>
  </sheetViews>
  <sheetFormatPr baseColWidth="10" defaultColWidth="21.109375" defaultRowHeight="15" outlineLevelCol="2" x14ac:dyDescent="0.25"/>
  <cols>
    <col min="1" max="1" width="11.44140625" style="17" customWidth="1"/>
    <col min="2" max="2" width="13.44140625" style="17" customWidth="1"/>
    <col min="3" max="3" width="172.6640625" style="18" bestFit="1" customWidth="1"/>
    <col min="4" max="4" width="6.109375" style="18" customWidth="1"/>
    <col min="5" max="8" width="21.109375" style="17" customWidth="1" outlineLevel="2"/>
    <col min="9" max="20" width="21.109375" style="17" customWidth="1" outlineLevel="1"/>
    <col min="21" max="24" width="21.109375" style="17"/>
    <col min="25" max="25" width="11.109375" style="17" bestFit="1" customWidth="1"/>
    <col min="26" max="26" width="96.88671875" style="17" bestFit="1" customWidth="1"/>
    <col min="27" max="16384" width="21.109375" style="17"/>
  </cols>
  <sheetData>
    <row r="1" spans="1:225" s="3" customFormat="1" ht="65.099999999999994" customHeight="1" thickBot="1" x14ac:dyDescent="0.3">
      <c r="A1" s="19" t="s">
        <v>1</v>
      </c>
      <c r="B1" s="15" t="s">
        <v>0</v>
      </c>
      <c r="C1" s="16" t="s">
        <v>1367</v>
      </c>
      <c r="D1" s="51" t="s">
        <v>2</v>
      </c>
      <c r="E1" s="55" t="s">
        <v>969</v>
      </c>
      <c r="F1" s="55" t="s">
        <v>970</v>
      </c>
      <c r="G1" s="55" t="s">
        <v>971</v>
      </c>
      <c r="H1" s="55"/>
      <c r="I1" s="55" t="s">
        <v>1366</v>
      </c>
      <c r="J1" s="55" t="s">
        <v>3</v>
      </c>
      <c r="K1" s="55" t="s">
        <v>4</v>
      </c>
      <c r="L1" s="55" t="s">
        <v>5</v>
      </c>
      <c r="M1" s="55" t="s">
        <v>968</v>
      </c>
      <c r="N1" s="55" t="s">
        <v>6</v>
      </c>
      <c r="O1" s="55" t="s">
        <v>7</v>
      </c>
      <c r="P1" s="55" t="s">
        <v>8</v>
      </c>
      <c r="Q1" s="55" t="s">
        <v>973</v>
      </c>
      <c r="R1" s="55" t="s">
        <v>972</v>
      </c>
      <c r="S1" s="55" t="s">
        <v>974</v>
      </c>
      <c r="U1" s="3" t="s">
        <v>976</v>
      </c>
      <c r="V1" s="3" t="s">
        <v>977</v>
      </c>
      <c r="Y1" s="175" t="s">
        <v>1</v>
      </c>
      <c r="Z1" s="176" t="s">
        <v>1367</v>
      </c>
      <c r="AA1" s="3" t="s">
        <v>1368</v>
      </c>
      <c r="AB1" s="3" t="s">
        <v>1369</v>
      </c>
      <c r="AC1" s="3" t="s">
        <v>1370</v>
      </c>
    </row>
    <row r="2" spans="1:225" s="25" customFormat="1" ht="15.6" thickBot="1" x14ac:dyDescent="0.3">
      <c r="A2" s="24" t="s">
        <v>18</v>
      </c>
      <c r="B2" s="26" t="s">
        <v>17</v>
      </c>
      <c r="C2" s="27" t="s">
        <v>1010</v>
      </c>
      <c r="D2" s="52">
        <v>1</v>
      </c>
      <c r="E2" s="57">
        <v>70.099999999999994</v>
      </c>
      <c r="F2" s="57">
        <v>64.67</v>
      </c>
      <c r="G2" s="57">
        <v>17.93</v>
      </c>
      <c r="H2" s="57"/>
      <c r="I2" s="57">
        <f t="shared" ref="I2:I65" si="0">L2+M2+N2</f>
        <v>0</v>
      </c>
      <c r="J2" s="57">
        <v>93.545000000000002</v>
      </c>
      <c r="K2" s="57">
        <v>2.5000000000000001E-2</v>
      </c>
      <c r="L2" s="57">
        <v>0</v>
      </c>
      <c r="M2" s="57">
        <v>0</v>
      </c>
      <c r="N2" s="57">
        <v>0</v>
      </c>
      <c r="O2" s="57">
        <v>0.59</v>
      </c>
      <c r="P2" s="57">
        <v>0</v>
      </c>
      <c r="Q2" s="57">
        <v>99.41</v>
      </c>
      <c r="R2" s="57">
        <v>99.02</v>
      </c>
      <c r="S2" s="57">
        <f t="shared" ref="S2:S30" si="1">Q2-R2</f>
        <v>0.39000000000000057</v>
      </c>
      <c r="T2" s="57"/>
      <c r="U2" s="57">
        <v>3.17</v>
      </c>
      <c r="V2" s="57">
        <v>3.23</v>
      </c>
      <c r="W2" s="57"/>
      <c r="X2" s="57"/>
      <c r="Y2" s="27" t="s">
        <v>18</v>
      </c>
      <c r="Z2" s="27" t="s">
        <v>1010</v>
      </c>
      <c r="AA2" s="56">
        <f>I2*20000/100</f>
        <v>0</v>
      </c>
      <c r="AB2" s="56">
        <f>J2*20000/100</f>
        <v>18709</v>
      </c>
      <c r="AC2" s="56">
        <f>K2*20000/100</f>
        <v>5</v>
      </c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</row>
    <row r="3" spans="1:225" s="25" customFormat="1" ht="15.6" thickBot="1" x14ac:dyDescent="0.3">
      <c r="A3" s="24" t="s">
        <v>36</v>
      </c>
      <c r="B3" s="26" t="s">
        <v>35</v>
      </c>
      <c r="C3" s="27" t="s">
        <v>991</v>
      </c>
      <c r="D3" s="52">
        <v>1</v>
      </c>
      <c r="E3" s="56">
        <v>62.32</v>
      </c>
      <c r="F3" s="56">
        <v>64.459999999999994</v>
      </c>
      <c r="G3" s="56">
        <v>16.48</v>
      </c>
      <c r="H3" s="56"/>
      <c r="I3" s="56">
        <f t="shared" si="0"/>
        <v>0</v>
      </c>
      <c r="J3" s="56">
        <v>90.990000000000009</v>
      </c>
      <c r="K3" s="56">
        <v>0.02</v>
      </c>
      <c r="L3" s="56">
        <v>0</v>
      </c>
      <c r="M3" s="56">
        <v>0</v>
      </c>
      <c r="N3" s="56">
        <v>0</v>
      </c>
      <c r="O3" s="56">
        <v>0.53500000000000003</v>
      </c>
      <c r="P3" s="56">
        <v>5.0000000000000001E-3</v>
      </c>
      <c r="Q3" s="56">
        <v>99.46</v>
      </c>
      <c r="R3" s="56">
        <v>98.69</v>
      </c>
      <c r="S3" s="56">
        <f>Q3-R3</f>
        <v>0.76999999999999602</v>
      </c>
      <c r="T3" s="56"/>
      <c r="U3" s="56">
        <v>6.82</v>
      </c>
      <c r="V3" s="56">
        <v>6.9</v>
      </c>
      <c r="W3" s="56"/>
      <c r="X3" s="56"/>
      <c r="Y3" s="27" t="s">
        <v>36</v>
      </c>
      <c r="Z3" s="27" t="s">
        <v>991</v>
      </c>
      <c r="AA3" s="56">
        <f t="shared" ref="AA3:AA66" si="2">I3*20000/100</f>
        <v>0</v>
      </c>
      <c r="AB3" s="56">
        <f t="shared" ref="AB3:AB66" si="3">J3*20000/100</f>
        <v>18198.000000000004</v>
      </c>
      <c r="AC3" s="56">
        <f t="shared" ref="AC3:AC66" si="4">K3*20000/100</f>
        <v>4</v>
      </c>
    </row>
    <row r="4" spans="1:225" s="25" customFormat="1" ht="15.6" thickBot="1" x14ac:dyDescent="0.3">
      <c r="A4" s="24" t="s">
        <v>20</v>
      </c>
      <c r="B4" s="26" t="s">
        <v>19</v>
      </c>
      <c r="C4" s="27" t="s">
        <v>1011</v>
      </c>
      <c r="D4" s="52">
        <v>1</v>
      </c>
      <c r="E4" s="57">
        <v>68.16</v>
      </c>
      <c r="F4" s="57">
        <v>63.26</v>
      </c>
      <c r="G4" s="57">
        <v>16.53</v>
      </c>
      <c r="H4" s="57"/>
      <c r="I4" s="57">
        <f t="shared" si="0"/>
        <v>0</v>
      </c>
      <c r="J4" s="57">
        <v>94.710000000000008</v>
      </c>
      <c r="K4" s="57">
        <v>0.09</v>
      </c>
      <c r="L4" s="57">
        <v>0</v>
      </c>
      <c r="M4" s="57">
        <v>0</v>
      </c>
      <c r="N4" s="57">
        <v>0</v>
      </c>
      <c r="O4" s="57">
        <v>0.64500000000000002</v>
      </c>
      <c r="P4" s="57">
        <v>0</v>
      </c>
      <c r="Q4" s="57">
        <v>99.36</v>
      </c>
      <c r="R4" s="57">
        <v>99.02</v>
      </c>
      <c r="S4" s="57">
        <f t="shared" si="1"/>
        <v>0.34000000000000341</v>
      </c>
      <c r="T4" s="57"/>
      <c r="U4" s="57">
        <v>2.27</v>
      </c>
      <c r="V4" s="57">
        <v>2.34</v>
      </c>
      <c r="W4" s="57"/>
      <c r="X4" s="57"/>
      <c r="Y4" s="27" t="s">
        <v>20</v>
      </c>
      <c r="Z4" s="27" t="s">
        <v>1011</v>
      </c>
      <c r="AA4" s="56">
        <f t="shared" si="2"/>
        <v>0</v>
      </c>
      <c r="AB4" s="56">
        <f t="shared" si="3"/>
        <v>18942.000000000004</v>
      </c>
      <c r="AC4" s="56">
        <f t="shared" si="4"/>
        <v>18</v>
      </c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</row>
    <row r="5" spans="1:225" s="25" customFormat="1" ht="15.6" thickBot="1" x14ac:dyDescent="0.3">
      <c r="A5" s="24" t="s">
        <v>38</v>
      </c>
      <c r="B5" s="26" t="s">
        <v>37</v>
      </c>
      <c r="C5" s="27" t="s">
        <v>992</v>
      </c>
      <c r="D5" s="52">
        <v>1</v>
      </c>
      <c r="E5" s="57">
        <v>69.17</v>
      </c>
      <c r="F5" s="57">
        <v>63.73</v>
      </c>
      <c r="G5" s="57">
        <v>21.03</v>
      </c>
      <c r="H5" s="57"/>
      <c r="I5" s="57">
        <f t="shared" si="0"/>
        <v>0</v>
      </c>
      <c r="J5" s="57">
        <v>94.51</v>
      </c>
      <c r="K5" s="57">
        <v>0.06</v>
      </c>
      <c r="L5" s="57">
        <v>0</v>
      </c>
      <c r="M5" s="57">
        <v>0</v>
      </c>
      <c r="N5" s="57">
        <v>0</v>
      </c>
      <c r="O5" s="57">
        <v>0.63</v>
      </c>
      <c r="P5" s="57">
        <v>0</v>
      </c>
      <c r="Q5" s="57">
        <v>99.37</v>
      </c>
      <c r="R5" s="57">
        <v>98.98</v>
      </c>
      <c r="S5" s="57">
        <f>Q5-R5</f>
        <v>0.39000000000000057</v>
      </c>
      <c r="T5" s="57"/>
      <c r="U5" s="57">
        <v>2.74</v>
      </c>
      <c r="V5" s="57">
        <v>2.8</v>
      </c>
      <c r="W5" s="57"/>
      <c r="X5" s="57"/>
      <c r="Y5" s="27" t="s">
        <v>38</v>
      </c>
      <c r="Z5" s="27" t="s">
        <v>992</v>
      </c>
      <c r="AA5" s="56">
        <f t="shared" si="2"/>
        <v>0</v>
      </c>
      <c r="AB5" s="56">
        <f t="shared" si="3"/>
        <v>18902</v>
      </c>
      <c r="AC5" s="56">
        <f t="shared" si="4"/>
        <v>12</v>
      </c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</row>
    <row r="6" spans="1:225" s="25" customFormat="1" ht="15.6" thickBot="1" x14ac:dyDescent="0.3">
      <c r="A6" s="24" t="s">
        <v>22</v>
      </c>
      <c r="B6" s="26" t="s">
        <v>21</v>
      </c>
      <c r="C6" s="27" t="s">
        <v>1012</v>
      </c>
      <c r="D6" s="52">
        <v>1</v>
      </c>
      <c r="E6" s="57">
        <v>65.87</v>
      </c>
      <c r="F6" s="57">
        <v>61.53</v>
      </c>
      <c r="G6" s="57">
        <v>14.42</v>
      </c>
      <c r="H6" s="57"/>
      <c r="I6" s="57">
        <f t="shared" si="0"/>
        <v>0</v>
      </c>
      <c r="J6" s="57">
        <v>93.454999999999998</v>
      </c>
      <c r="K6" s="57">
        <v>5.5E-2</v>
      </c>
      <c r="L6" s="57">
        <v>0</v>
      </c>
      <c r="M6" s="57">
        <v>0</v>
      </c>
      <c r="N6" s="57">
        <v>0</v>
      </c>
      <c r="O6" s="57">
        <v>0.53500000000000003</v>
      </c>
      <c r="P6" s="57">
        <v>2.5000000000000001E-2</v>
      </c>
      <c r="Q6" s="57">
        <v>98.02</v>
      </c>
      <c r="R6" s="57">
        <v>97.75</v>
      </c>
      <c r="S6" s="57">
        <f t="shared" si="1"/>
        <v>0.26999999999999602</v>
      </c>
      <c r="T6" s="57"/>
      <c r="U6" s="57">
        <v>3.49</v>
      </c>
      <c r="V6" s="57">
        <v>3.58</v>
      </c>
      <c r="W6" s="57"/>
      <c r="X6" s="57"/>
      <c r="Y6" s="27" t="s">
        <v>22</v>
      </c>
      <c r="Z6" s="27" t="s">
        <v>1012</v>
      </c>
      <c r="AA6" s="56">
        <f t="shared" si="2"/>
        <v>0</v>
      </c>
      <c r="AB6" s="56">
        <f t="shared" si="3"/>
        <v>18691</v>
      </c>
      <c r="AC6" s="56">
        <f t="shared" si="4"/>
        <v>11</v>
      </c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</row>
    <row r="7" spans="1:225" s="25" customFormat="1" ht="15.6" thickBot="1" x14ac:dyDescent="0.3">
      <c r="A7" s="24" t="s">
        <v>40</v>
      </c>
      <c r="B7" s="26" t="s">
        <v>39</v>
      </c>
      <c r="C7" s="27" t="s">
        <v>993</v>
      </c>
      <c r="D7" s="52">
        <v>1</v>
      </c>
      <c r="E7" s="57">
        <v>66.45</v>
      </c>
      <c r="F7" s="57">
        <v>61.57</v>
      </c>
      <c r="G7" s="57">
        <v>19</v>
      </c>
      <c r="H7" s="57"/>
      <c r="I7" s="57">
        <f t="shared" si="0"/>
        <v>0</v>
      </c>
      <c r="J7" s="57">
        <v>92.084999999999994</v>
      </c>
      <c r="K7" s="57">
        <v>4.4999999999999998E-2</v>
      </c>
      <c r="L7" s="57">
        <v>0</v>
      </c>
      <c r="M7" s="57">
        <v>0</v>
      </c>
      <c r="N7" s="57">
        <v>0</v>
      </c>
      <c r="O7" s="57">
        <v>0.61</v>
      </c>
      <c r="P7" s="57">
        <v>0</v>
      </c>
      <c r="Q7" s="57">
        <v>99.39</v>
      </c>
      <c r="R7" s="57">
        <v>98.63</v>
      </c>
      <c r="S7" s="57">
        <f>Q7-R7</f>
        <v>0.76000000000000512</v>
      </c>
      <c r="T7" s="57"/>
      <c r="U7" s="57">
        <v>5.64</v>
      </c>
      <c r="V7" s="57">
        <v>5.69</v>
      </c>
      <c r="W7" s="57"/>
      <c r="X7" s="57"/>
      <c r="Y7" s="27" t="s">
        <v>40</v>
      </c>
      <c r="Z7" s="27" t="s">
        <v>993</v>
      </c>
      <c r="AA7" s="56">
        <f t="shared" si="2"/>
        <v>0</v>
      </c>
      <c r="AB7" s="56">
        <f t="shared" si="3"/>
        <v>18416.999999999996</v>
      </c>
      <c r="AC7" s="56">
        <f t="shared" si="4"/>
        <v>9</v>
      </c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</row>
    <row r="8" spans="1:225" s="25" customFormat="1" ht="15.6" thickBot="1" x14ac:dyDescent="0.3">
      <c r="A8" s="24" t="s">
        <v>24</v>
      </c>
      <c r="B8" s="26" t="s">
        <v>23</v>
      </c>
      <c r="C8" s="27" t="s">
        <v>1013</v>
      </c>
      <c r="D8" s="52">
        <v>1</v>
      </c>
      <c r="E8" s="57">
        <v>66.17</v>
      </c>
      <c r="F8" s="57">
        <v>59.07</v>
      </c>
      <c r="G8" s="57">
        <v>15.28</v>
      </c>
      <c r="H8" s="57"/>
      <c r="I8" s="57">
        <f t="shared" si="0"/>
        <v>0</v>
      </c>
      <c r="J8" s="57">
        <v>93.46</v>
      </c>
      <c r="K8" s="57">
        <v>6.5000000000000002E-2</v>
      </c>
      <c r="L8" s="57">
        <v>0</v>
      </c>
      <c r="M8" s="57">
        <v>0</v>
      </c>
      <c r="N8" s="57">
        <v>0</v>
      </c>
      <c r="O8" s="57">
        <v>0.6</v>
      </c>
      <c r="P8" s="57">
        <v>2.5000000000000001E-2</v>
      </c>
      <c r="Q8" s="57">
        <v>97.51</v>
      </c>
      <c r="R8" s="57">
        <v>97.32</v>
      </c>
      <c r="S8" s="57">
        <f t="shared" si="1"/>
        <v>0.19000000000001194</v>
      </c>
      <c r="T8" s="57"/>
      <c r="U8" s="57">
        <v>3.42</v>
      </c>
      <c r="V8" s="57">
        <v>3.48</v>
      </c>
      <c r="W8" s="57"/>
      <c r="X8" s="57"/>
      <c r="Y8" s="27" t="s">
        <v>24</v>
      </c>
      <c r="Z8" s="27" t="s">
        <v>1013</v>
      </c>
      <c r="AA8" s="56">
        <f t="shared" si="2"/>
        <v>0</v>
      </c>
      <c r="AB8" s="56">
        <f t="shared" si="3"/>
        <v>18691.999999999996</v>
      </c>
      <c r="AC8" s="56">
        <f t="shared" si="4"/>
        <v>13</v>
      </c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</row>
    <row r="9" spans="1:225" s="25" customFormat="1" ht="15.6" thickBot="1" x14ac:dyDescent="0.3">
      <c r="A9" s="24" t="s">
        <v>42</v>
      </c>
      <c r="B9" s="26" t="s">
        <v>41</v>
      </c>
      <c r="C9" s="27" t="s">
        <v>994</v>
      </c>
      <c r="D9" s="52">
        <v>1</v>
      </c>
      <c r="E9" s="57">
        <v>68.459999999999994</v>
      </c>
      <c r="F9" s="57">
        <v>64.510000000000005</v>
      </c>
      <c r="G9" s="57">
        <v>25.36</v>
      </c>
      <c r="H9" s="57"/>
      <c r="I9" s="57">
        <f t="shared" si="0"/>
        <v>0</v>
      </c>
      <c r="J9" s="57">
        <v>94.504999999999995</v>
      </c>
      <c r="K9" s="57">
        <v>2.5000000000000001E-2</v>
      </c>
      <c r="L9" s="57">
        <v>0</v>
      </c>
      <c r="M9" s="57">
        <v>0</v>
      </c>
      <c r="N9" s="57">
        <v>0</v>
      </c>
      <c r="O9" s="57">
        <v>0.69499999999999995</v>
      </c>
      <c r="P9" s="57">
        <v>5.0000000000000001E-3</v>
      </c>
      <c r="Q9" s="57">
        <v>99.3</v>
      </c>
      <c r="R9" s="57">
        <v>98.89</v>
      </c>
      <c r="S9" s="57">
        <f>Q9-R9</f>
        <v>0.40999999999999659</v>
      </c>
      <c r="T9" s="57"/>
      <c r="U9" s="57">
        <v>3.61</v>
      </c>
      <c r="V9" s="57">
        <v>3.67</v>
      </c>
      <c r="W9" s="57"/>
      <c r="X9" s="57"/>
      <c r="Y9" s="27" t="s">
        <v>42</v>
      </c>
      <c r="Z9" s="27" t="s">
        <v>994</v>
      </c>
      <c r="AA9" s="56">
        <f t="shared" si="2"/>
        <v>0</v>
      </c>
      <c r="AB9" s="56">
        <f t="shared" si="3"/>
        <v>18901</v>
      </c>
      <c r="AC9" s="56">
        <f t="shared" si="4"/>
        <v>5</v>
      </c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</row>
    <row r="10" spans="1:225" s="25" customFormat="1" ht="15.6" thickBot="1" x14ac:dyDescent="0.3">
      <c r="A10" s="24" t="s">
        <v>26</v>
      </c>
      <c r="B10" s="26" t="s">
        <v>25</v>
      </c>
      <c r="C10" s="27" t="s">
        <v>1014</v>
      </c>
      <c r="D10" s="52">
        <v>1</v>
      </c>
      <c r="E10" s="57">
        <v>67.010000000000005</v>
      </c>
      <c r="F10" s="57">
        <v>63.45</v>
      </c>
      <c r="G10" s="57">
        <v>19.12</v>
      </c>
      <c r="H10" s="57"/>
      <c r="I10" s="57">
        <f t="shared" si="0"/>
        <v>0</v>
      </c>
      <c r="J10" s="57">
        <v>92.789999999999992</v>
      </c>
      <c r="K10" s="57">
        <v>2.5000000000000001E-2</v>
      </c>
      <c r="L10" s="57">
        <v>0</v>
      </c>
      <c r="M10" s="57">
        <v>0</v>
      </c>
      <c r="N10" s="57">
        <v>0</v>
      </c>
      <c r="O10" s="57">
        <v>0.6</v>
      </c>
      <c r="P10" s="57">
        <v>0.02</v>
      </c>
      <c r="Q10" s="57">
        <v>98.1</v>
      </c>
      <c r="R10" s="57">
        <v>97.69</v>
      </c>
      <c r="S10" s="57">
        <f t="shared" si="1"/>
        <v>0.40999999999999659</v>
      </c>
      <c r="T10" s="57"/>
      <c r="U10" s="57">
        <v>4.96</v>
      </c>
      <c r="V10" s="57">
        <v>5.03</v>
      </c>
      <c r="W10" s="57"/>
      <c r="X10" s="57"/>
      <c r="Y10" s="27" t="s">
        <v>26</v>
      </c>
      <c r="Z10" s="27" t="s">
        <v>1014</v>
      </c>
      <c r="AA10" s="56">
        <f t="shared" si="2"/>
        <v>0</v>
      </c>
      <c r="AB10" s="56">
        <f t="shared" si="3"/>
        <v>18557.999999999996</v>
      </c>
      <c r="AC10" s="56">
        <f t="shared" si="4"/>
        <v>5</v>
      </c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</row>
    <row r="11" spans="1:225" s="25" customFormat="1" ht="15.6" thickBot="1" x14ac:dyDescent="0.3">
      <c r="A11" s="24" t="s">
        <v>44</v>
      </c>
      <c r="B11" s="26" t="s">
        <v>43</v>
      </c>
      <c r="C11" s="27" t="s">
        <v>995</v>
      </c>
      <c r="D11" s="52">
        <v>1</v>
      </c>
      <c r="E11" s="57">
        <v>70.81</v>
      </c>
      <c r="F11" s="57">
        <v>64.239999999999995</v>
      </c>
      <c r="G11" s="57">
        <v>33.450000000000003</v>
      </c>
      <c r="H11" s="57"/>
      <c r="I11" s="57">
        <f t="shared" si="0"/>
        <v>0</v>
      </c>
      <c r="J11" s="57">
        <v>90.56</v>
      </c>
      <c r="K11" s="57">
        <v>0.125</v>
      </c>
      <c r="L11" s="57">
        <v>0</v>
      </c>
      <c r="M11" s="57">
        <v>0</v>
      </c>
      <c r="N11" s="57">
        <v>0</v>
      </c>
      <c r="O11" s="57">
        <v>0.60499999999999998</v>
      </c>
      <c r="P11" s="57">
        <v>5.0000000000000001E-3</v>
      </c>
      <c r="Q11" s="57">
        <v>99.39</v>
      </c>
      <c r="R11" s="57">
        <v>98.54</v>
      </c>
      <c r="S11" s="57">
        <f>Q11-R11</f>
        <v>0.84999999999999432</v>
      </c>
      <c r="T11" s="57"/>
      <c r="U11" s="57">
        <v>7.55</v>
      </c>
      <c r="V11" s="57">
        <v>7.6</v>
      </c>
      <c r="W11" s="57"/>
      <c r="X11" s="57"/>
      <c r="Y11" s="27" t="s">
        <v>44</v>
      </c>
      <c r="Z11" s="27" t="s">
        <v>995</v>
      </c>
      <c r="AA11" s="56">
        <f t="shared" si="2"/>
        <v>0</v>
      </c>
      <c r="AB11" s="56">
        <f t="shared" si="3"/>
        <v>18112</v>
      </c>
      <c r="AC11" s="56">
        <f t="shared" si="4"/>
        <v>25</v>
      </c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/>
      <c r="HQ11" s="28"/>
    </row>
    <row r="12" spans="1:225" s="25" customFormat="1" ht="15.6" thickBot="1" x14ac:dyDescent="0.3">
      <c r="A12" s="24" t="s">
        <v>28</v>
      </c>
      <c r="B12" s="26" t="s">
        <v>27</v>
      </c>
      <c r="C12" s="27" t="s">
        <v>1015</v>
      </c>
      <c r="D12" s="52">
        <v>1</v>
      </c>
      <c r="E12" s="57">
        <v>66.66</v>
      </c>
      <c r="F12" s="57">
        <v>62.19</v>
      </c>
      <c r="G12" s="57">
        <v>22.17</v>
      </c>
      <c r="H12" s="57"/>
      <c r="I12" s="57">
        <f t="shared" si="0"/>
        <v>0</v>
      </c>
      <c r="J12" s="57">
        <v>91.465000000000003</v>
      </c>
      <c r="K12" s="57">
        <v>0.09</v>
      </c>
      <c r="L12" s="57">
        <v>0</v>
      </c>
      <c r="M12" s="57">
        <v>0</v>
      </c>
      <c r="N12" s="57">
        <v>0</v>
      </c>
      <c r="O12" s="57">
        <v>0.61499999999999999</v>
      </c>
      <c r="P12" s="57">
        <v>3.5000000000000003E-2</v>
      </c>
      <c r="Q12" s="57">
        <v>95.98</v>
      </c>
      <c r="R12" s="57">
        <v>95.78</v>
      </c>
      <c r="S12" s="57">
        <f t="shared" si="1"/>
        <v>0.20000000000000284</v>
      </c>
      <c r="T12" s="57"/>
      <c r="U12" s="57">
        <v>5.84</v>
      </c>
      <c r="V12" s="57">
        <v>5.92</v>
      </c>
      <c r="W12" s="57"/>
      <c r="X12" s="57"/>
      <c r="Y12" s="27" t="s">
        <v>28</v>
      </c>
      <c r="Z12" s="27" t="s">
        <v>1015</v>
      </c>
      <c r="AA12" s="56">
        <f t="shared" si="2"/>
        <v>0</v>
      </c>
      <c r="AB12" s="56">
        <f t="shared" si="3"/>
        <v>18293</v>
      </c>
      <c r="AC12" s="56">
        <f t="shared" si="4"/>
        <v>18</v>
      </c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  <c r="HP12" s="28"/>
      <c r="HQ12" s="28"/>
    </row>
    <row r="13" spans="1:225" s="25" customFormat="1" ht="15.6" thickBot="1" x14ac:dyDescent="0.3">
      <c r="A13" s="24" t="s">
        <v>46</v>
      </c>
      <c r="B13" s="26" t="s">
        <v>45</v>
      </c>
      <c r="C13" s="27" t="s">
        <v>996</v>
      </c>
      <c r="D13" s="52">
        <v>1</v>
      </c>
      <c r="E13" s="57">
        <v>71.099999999999994</v>
      </c>
      <c r="F13" s="57">
        <v>67.680000000000007</v>
      </c>
      <c r="G13" s="57">
        <v>34.75</v>
      </c>
      <c r="H13" s="57"/>
      <c r="I13" s="57">
        <f t="shared" si="0"/>
        <v>0</v>
      </c>
      <c r="J13" s="57">
        <v>92.96</v>
      </c>
      <c r="K13" s="57">
        <v>0.125</v>
      </c>
      <c r="L13" s="57">
        <v>0</v>
      </c>
      <c r="M13" s="57">
        <v>0</v>
      </c>
      <c r="N13" s="57">
        <v>0</v>
      </c>
      <c r="O13" s="57">
        <v>0.63</v>
      </c>
      <c r="P13" s="57">
        <v>0.01</v>
      </c>
      <c r="Q13" s="57">
        <v>99.36</v>
      </c>
      <c r="R13" s="57">
        <v>98.66</v>
      </c>
      <c r="S13" s="57">
        <f>Q13-R13</f>
        <v>0.70000000000000284</v>
      </c>
      <c r="T13" s="57"/>
      <c r="U13" s="57">
        <v>4.57</v>
      </c>
      <c r="V13" s="57">
        <v>4.6100000000000003</v>
      </c>
      <c r="W13" s="57"/>
      <c r="X13" s="57"/>
      <c r="Y13" s="27" t="s">
        <v>46</v>
      </c>
      <c r="Z13" s="27" t="s">
        <v>996</v>
      </c>
      <c r="AA13" s="56">
        <f t="shared" si="2"/>
        <v>0</v>
      </c>
      <c r="AB13" s="56">
        <f t="shared" si="3"/>
        <v>18591.999999999996</v>
      </c>
      <c r="AC13" s="56">
        <f t="shared" si="4"/>
        <v>25</v>
      </c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</row>
    <row r="14" spans="1:225" s="25" customFormat="1" ht="15.6" thickBot="1" x14ac:dyDescent="0.3">
      <c r="A14" s="24" t="s">
        <v>30</v>
      </c>
      <c r="B14" s="26" t="s">
        <v>29</v>
      </c>
      <c r="C14" s="27" t="s">
        <v>1016</v>
      </c>
      <c r="D14" s="52">
        <v>1</v>
      </c>
      <c r="E14" s="57">
        <v>66.099999999999994</v>
      </c>
      <c r="F14" s="57">
        <v>60.85</v>
      </c>
      <c r="G14" s="57">
        <v>17.829999999999998</v>
      </c>
      <c r="H14" s="57"/>
      <c r="I14" s="57">
        <f t="shared" si="0"/>
        <v>0</v>
      </c>
      <c r="J14" s="57">
        <v>91.844999999999999</v>
      </c>
      <c r="K14" s="57">
        <v>2.5000000000000001E-2</v>
      </c>
      <c r="L14" s="57">
        <v>0</v>
      </c>
      <c r="M14" s="57">
        <v>0</v>
      </c>
      <c r="N14" s="57">
        <v>0</v>
      </c>
      <c r="O14" s="57">
        <v>0.61</v>
      </c>
      <c r="P14" s="57">
        <v>4.4999999999999998E-2</v>
      </c>
      <c r="Q14" s="57">
        <v>96.62</v>
      </c>
      <c r="R14" s="57">
        <v>96.29</v>
      </c>
      <c r="S14" s="57">
        <f t="shared" si="1"/>
        <v>0.32999999999999829</v>
      </c>
      <c r="T14" s="57"/>
      <c r="U14" s="57">
        <v>5.49</v>
      </c>
      <c r="V14" s="57">
        <v>5.58</v>
      </c>
      <c r="W14" s="57"/>
      <c r="X14" s="57"/>
      <c r="Y14" s="27" t="s">
        <v>30</v>
      </c>
      <c r="Z14" s="27" t="s">
        <v>1016</v>
      </c>
      <c r="AA14" s="56">
        <f t="shared" si="2"/>
        <v>0</v>
      </c>
      <c r="AB14" s="56">
        <f t="shared" si="3"/>
        <v>18369</v>
      </c>
      <c r="AC14" s="56">
        <f t="shared" si="4"/>
        <v>5</v>
      </c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</row>
    <row r="15" spans="1:225" s="25" customFormat="1" ht="15.6" thickBot="1" x14ac:dyDescent="0.3">
      <c r="A15" s="24" t="s">
        <v>48</v>
      </c>
      <c r="B15" s="26" t="s">
        <v>47</v>
      </c>
      <c r="C15" s="27" t="s">
        <v>997</v>
      </c>
      <c r="D15" s="52">
        <v>1</v>
      </c>
      <c r="E15" s="57">
        <v>64.239999999999995</v>
      </c>
      <c r="F15" s="57">
        <v>65.48</v>
      </c>
      <c r="G15" s="57">
        <v>22.54</v>
      </c>
      <c r="H15" s="57"/>
      <c r="I15" s="57">
        <f t="shared" si="0"/>
        <v>0</v>
      </c>
      <c r="J15" s="57">
        <v>92.424999999999997</v>
      </c>
      <c r="K15" s="57">
        <v>9.5000000000000001E-2</v>
      </c>
      <c r="L15" s="57">
        <v>0</v>
      </c>
      <c r="M15" s="57">
        <v>0</v>
      </c>
      <c r="N15" s="57">
        <v>0</v>
      </c>
      <c r="O15" s="57">
        <v>0.625</v>
      </c>
      <c r="P15" s="57">
        <v>0</v>
      </c>
      <c r="Q15" s="57">
        <v>99.37</v>
      </c>
      <c r="R15" s="57">
        <v>98.62</v>
      </c>
      <c r="S15" s="57">
        <f>Q15-R15</f>
        <v>0.75</v>
      </c>
      <c r="T15" s="57"/>
      <c r="U15" s="57">
        <v>5.5</v>
      </c>
      <c r="V15" s="57">
        <v>5.56</v>
      </c>
      <c r="W15" s="57"/>
      <c r="X15" s="57"/>
      <c r="Y15" s="27" t="s">
        <v>48</v>
      </c>
      <c r="Z15" s="27" t="s">
        <v>997</v>
      </c>
      <c r="AA15" s="56">
        <f t="shared" si="2"/>
        <v>0</v>
      </c>
      <c r="AB15" s="56">
        <f t="shared" si="3"/>
        <v>18485</v>
      </c>
      <c r="AC15" s="56">
        <f t="shared" si="4"/>
        <v>19</v>
      </c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</row>
    <row r="16" spans="1:225" s="25" customFormat="1" ht="15.6" thickBot="1" x14ac:dyDescent="0.3">
      <c r="A16" s="24" t="s">
        <v>32</v>
      </c>
      <c r="B16" s="26" t="s">
        <v>31</v>
      </c>
      <c r="C16" s="27" t="s">
        <v>1017</v>
      </c>
      <c r="D16" s="52">
        <v>1</v>
      </c>
      <c r="E16" s="57">
        <v>68.239999999999995</v>
      </c>
      <c r="F16" s="57">
        <v>65.13</v>
      </c>
      <c r="G16" s="57">
        <v>25.51</v>
      </c>
      <c r="H16" s="57"/>
      <c r="I16" s="57">
        <f t="shared" si="0"/>
        <v>0</v>
      </c>
      <c r="J16" s="57">
        <v>87.39</v>
      </c>
      <c r="K16" s="57">
        <v>9.5000000000000001E-2</v>
      </c>
      <c r="L16" s="57">
        <v>0</v>
      </c>
      <c r="M16" s="57">
        <v>0</v>
      </c>
      <c r="N16" s="57">
        <v>0</v>
      </c>
      <c r="O16" s="57">
        <v>0.56499999999999995</v>
      </c>
      <c r="P16" s="57">
        <v>0.09</v>
      </c>
      <c r="Q16" s="57">
        <v>95.27</v>
      </c>
      <c r="R16" s="57">
        <v>94.64</v>
      </c>
      <c r="S16" s="57">
        <f t="shared" si="1"/>
        <v>0.62999999999999545</v>
      </c>
      <c r="T16" s="57"/>
      <c r="U16" s="57">
        <v>9.85</v>
      </c>
      <c r="V16" s="57">
        <v>9.9499999999999993</v>
      </c>
      <c r="W16" s="57"/>
      <c r="X16" s="57"/>
      <c r="Y16" s="27" t="s">
        <v>32</v>
      </c>
      <c r="Z16" s="27" t="s">
        <v>1017</v>
      </c>
      <c r="AA16" s="56">
        <f t="shared" si="2"/>
        <v>0</v>
      </c>
      <c r="AB16" s="56">
        <f t="shared" si="3"/>
        <v>17478</v>
      </c>
      <c r="AC16" s="56">
        <f t="shared" si="4"/>
        <v>19</v>
      </c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</row>
    <row r="17" spans="1:225" s="25" customFormat="1" ht="15.6" thickBot="1" x14ac:dyDescent="0.3">
      <c r="A17" s="24" t="s">
        <v>50</v>
      </c>
      <c r="B17" s="26" t="s">
        <v>49</v>
      </c>
      <c r="C17" s="27" t="s">
        <v>998</v>
      </c>
      <c r="D17" s="52">
        <v>1</v>
      </c>
      <c r="E17" s="57">
        <v>72.39</v>
      </c>
      <c r="F17" s="57">
        <v>69.12</v>
      </c>
      <c r="G17" s="57">
        <v>37.020000000000003</v>
      </c>
      <c r="H17" s="57"/>
      <c r="I17" s="57">
        <f t="shared" si="0"/>
        <v>0</v>
      </c>
      <c r="J17" s="57">
        <v>89.8</v>
      </c>
      <c r="K17" s="57">
        <v>0.1</v>
      </c>
      <c r="L17" s="57">
        <v>0</v>
      </c>
      <c r="M17" s="57">
        <v>0</v>
      </c>
      <c r="N17" s="57">
        <v>0</v>
      </c>
      <c r="O17" s="57">
        <v>0.68500000000000005</v>
      </c>
      <c r="P17" s="57">
        <v>0</v>
      </c>
      <c r="Q17" s="57">
        <v>99.31</v>
      </c>
      <c r="R17" s="57">
        <v>98.35</v>
      </c>
      <c r="S17" s="57">
        <f>Q17-R17</f>
        <v>0.96000000000000796</v>
      </c>
      <c r="T17" s="57"/>
      <c r="U17" s="57">
        <v>8.84</v>
      </c>
      <c r="V17" s="57">
        <v>8.91</v>
      </c>
      <c r="W17" s="57"/>
      <c r="X17" s="57"/>
      <c r="Y17" s="27" t="s">
        <v>50</v>
      </c>
      <c r="Z17" s="27" t="s">
        <v>998</v>
      </c>
      <c r="AA17" s="56">
        <f t="shared" si="2"/>
        <v>0</v>
      </c>
      <c r="AB17" s="56">
        <f t="shared" si="3"/>
        <v>17960</v>
      </c>
      <c r="AC17" s="56">
        <f t="shared" si="4"/>
        <v>20</v>
      </c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</row>
    <row r="18" spans="1:225" s="25" customFormat="1" ht="15.6" thickBot="1" x14ac:dyDescent="0.3">
      <c r="A18" s="24" t="s">
        <v>34</v>
      </c>
      <c r="B18" s="26" t="s">
        <v>33</v>
      </c>
      <c r="C18" s="27" t="s">
        <v>1018</v>
      </c>
      <c r="D18" s="52">
        <v>1</v>
      </c>
      <c r="E18" s="57">
        <v>69.400000000000006</v>
      </c>
      <c r="F18" s="57">
        <v>66.22</v>
      </c>
      <c r="G18" s="57">
        <v>26.1</v>
      </c>
      <c r="H18" s="57"/>
      <c r="I18" s="57">
        <f t="shared" si="0"/>
        <v>0</v>
      </c>
      <c r="J18" s="57">
        <v>88.215000000000003</v>
      </c>
      <c r="K18" s="57">
        <v>0.125</v>
      </c>
      <c r="L18" s="57">
        <v>0</v>
      </c>
      <c r="M18" s="57">
        <v>0</v>
      </c>
      <c r="N18" s="57">
        <v>0</v>
      </c>
      <c r="O18" s="57">
        <v>0.47499999999999998</v>
      </c>
      <c r="P18" s="57">
        <v>7.4999999999999997E-2</v>
      </c>
      <c r="Q18" s="57">
        <v>95.47</v>
      </c>
      <c r="R18" s="57">
        <v>95.04</v>
      </c>
      <c r="S18" s="57">
        <f t="shared" si="1"/>
        <v>0.42999999999999261</v>
      </c>
      <c r="T18" s="57"/>
      <c r="U18" s="57">
        <v>9.1999999999999993</v>
      </c>
      <c r="V18" s="57">
        <v>9.31</v>
      </c>
      <c r="W18" s="57"/>
      <c r="X18" s="57"/>
      <c r="Y18" s="27" t="s">
        <v>34</v>
      </c>
      <c r="Z18" s="27" t="s">
        <v>1018</v>
      </c>
      <c r="AA18" s="56">
        <f t="shared" si="2"/>
        <v>0</v>
      </c>
      <c r="AB18" s="56">
        <f t="shared" si="3"/>
        <v>17643</v>
      </c>
      <c r="AC18" s="56">
        <f t="shared" si="4"/>
        <v>25</v>
      </c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</row>
    <row r="19" spans="1:225" s="25" customFormat="1" ht="15.6" thickBot="1" x14ac:dyDescent="0.3">
      <c r="A19" s="24" t="s">
        <v>52</v>
      </c>
      <c r="B19" s="26" t="s">
        <v>51</v>
      </c>
      <c r="C19" s="27" t="s">
        <v>999</v>
      </c>
      <c r="D19" s="52">
        <v>1</v>
      </c>
      <c r="E19" s="57">
        <v>67.61</v>
      </c>
      <c r="F19" s="57">
        <v>69.040000000000006</v>
      </c>
      <c r="G19" s="57">
        <v>30.31</v>
      </c>
      <c r="H19" s="57"/>
      <c r="I19" s="57">
        <f t="shared" si="0"/>
        <v>0</v>
      </c>
      <c r="J19" s="57">
        <v>92.674999999999997</v>
      </c>
      <c r="K19" s="57">
        <v>0.105</v>
      </c>
      <c r="L19" s="57">
        <v>0</v>
      </c>
      <c r="M19" s="57">
        <v>0</v>
      </c>
      <c r="N19" s="57">
        <v>0</v>
      </c>
      <c r="O19" s="57">
        <v>0.71</v>
      </c>
      <c r="P19" s="57">
        <v>0.01</v>
      </c>
      <c r="Q19" s="57">
        <v>99.28</v>
      </c>
      <c r="R19" s="57">
        <v>98.74</v>
      </c>
      <c r="S19" s="57">
        <f t="shared" si="1"/>
        <v>0.54000000000000625</v>
      </c>
      <c r="T19" s="57"/>
      <c r="U19" s="57">
        <v>5.33</v>
      </c>
      <c r="V19" s="57">
        <v>5.38</v>
      </c>
      <c r="W19" s="57"/>
      <c r="X19" s="57"/>
      <c r="Y19" s="27" t="s">
        <v>52</v>
      </c>
      <c r="Z19" s="27" t="s">
        <v>999</v>
      </c>
      <c r="AA19" s="56">
        <f t="shared" si="2"/>
        <v>0</v>
      </c>
      <c r="AB19" s="56">
        <f t="shared" si="3"/>
        <v>18535</v>
      </c>
      <c r="AC19" s="56">
        <f t="shared" si="4"/>
        <v>21</v>
      </c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</row>
    <row r="20" spans="1:225" s="75" customFormat="1" ht="15.6" thickBot="1" x14ac:dyDescent="0.3">
      <c r="A20" s="69" t="s">
        <v>54</v>
      </c>
      <c r="B20" s="70" t="s">
        <v>53</v>
      </c>
      <c r="C20" s="71" t="s">
        <v>1019</v>
      </c>
      <c r="D20" s="72">
        <v>1</v>
      </c>
      <c r="E20" s="73">
        <v>68.84</v>
      </c>
      <c r="F20" s="73">
        <v>63.82</v>
      </c>
      <c r="G20" s="73">
        <v>16.91</v>
      </c>
      <c r="H20" s="73"/>
      <c r="I20" s="73">
        <f t="shared" si="0"/>
        <v>0</v>
      </c>
      <c r="J20" s="73">
        <v>90.39</v>
      </c>
      <c r="K20" s="73">
        <v>5.0000000000000001E-3</v>
      </c>
      <c r="L20" s="73">
        <v>0</v>
      </c>
      <c r="M20" s="73">
        <v>0</v>
      </c>
      <c r="N20" s="73">
        <v>0</v>
      </c>
      <c r="O20" s="73">
        <v>0.64</v>
      </c>
      <c r="P20" s="73">
        <v>2.5000000000000001E-2</v>
      </c>
      <c r="Q20" s="73">
        <v>98.63</v>
      </c>
      <c r="R20" s="73">
        <v>98.22</v>
      </c>
      <c r="S20" s="73">
        <f t="shared" si="1"/>
        <v>0.40999999999999659</v>
      </c>
      <c r="T20" s="73"/>
      <c r="U20" s="73">
        <v>4.05</v>
      </c>
      <c r="V20" s="73">
        <v>4.08</v>
      </c>
      <c r="W20" s="73"/>
      <c r="X20" s="73"/>
      <c r="Y20" s="71" t="s">
        <v>54</v>
      </c>
      <c r="Z20" s="71" t="s">
        <v>1019</v>
      </c>
      <c r="AA20" s="78">
        <f t="shared" si="2"/>
        <v>0</v>
      </c>
      <c r="AB20" s="78">
        <f t="shared" si="3"/>
        <v>18078</v>
      </c>
      <c r="AC20" s="78">
        <f t="shared" si="4"/>
        <v>1</v>
      </c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  <c r="DV20" s="74"/>
      <c r="DW20" s="74"/>
      <c r="DX20" s="74"/>
      <c r="DY20" s="74"/>
      <c r="DZ20" s="74"/>
      <c r="EA20" s="74"/>
      <c r="EB20" s="74"/>
      <c r="EC20" s="74"/>
      <c r="ED20" s="74"/>
      <c r="EE20" s="74"/>
      <c r="EF20" s="74"/>
      <c r="EG20" s="74"/>
      <c r="EH20" s="74"/>
      <c r="EI20" s="74"/>
      <c r="EJ20" s="74"/>
      <c r="EK20" s="74"/>
      <c r="EL20" s="74"/>
      <c r="EM20" s="74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4"/>
      <c r="FC20" s="7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/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M20" s="74"/>
      <c r="GN20" s="74"/>
      <c r="GO20" s="74"/>
      <c r="GP20" s="74"/>
      <c r="GQ20" s="74"/>
      <c r="GR20" s="74"/>
      <c r="GS20" s="74"/>
      <c r="GT20" s="74"/>
      <c r="GU20" s="74"/>
      <c r="GV20" s="74"/>
      <c r="GW20" s="74"/>
      <c r="GX20" s="74"/>
      <c r="GY20" s="74"/>
      <c r="GZ20" s="74"/>
      <c r="HA20" s="74"/>
      <c r="HB20" s="74"/>
      <c r="HC20" s="74"/>
      <c r="HD20" s="74"/>
      <c r="HE20" s="74"/>
      <c r="HF20" s="74"/>
      <c r="HG20" s="74"/>
      <c r="HH20" s="74"/>
      <c r="HI20" s="74"/>
      <c r="HJ20" s="74"/>
      <c r="HK20" s="74"/>
      <c r="HL20" s="74"/>
      <c r="HM20" s="74"/>
      <c r="HN20" s="74"/>
      <c r="HO20" s="74"/>
      <c r="HP20" s="74"/>
      <c r="HQ20" s="74"/>
    </row>
    <row r="21" spans="1:225" s="20" customFormat="1" ht="15.6" thickBot="1" x14ac:dyDescent="0.3">
      <c r="A21" s="69" t="s">
        <v>68</v>
      </c>
      <c r="B21" s="70" t="s">
        <v>67</v>
      </c>
      <c r="C21" s="71" t="s">
        <v>978</v>
      </c>
      <c r="D21" s="72">
        <v>2</v>
      </c>
      <c r="E21" s="73">
        <v>70.48</v>
      </c>
      <c r="F21" s="73">
        <v>67.37</v>
      </c>
      <c r="G21" s="73">
        <v>19.68</v>
      </c>
      <c r="H21" s="73"/>
      <c r="I21" s="73">
        <f t="shared" si="0"/>
        <v>0</v>
      </c>
      <c r="J21" s="73">
        <v>91.884999999999991</v>
      </c>
      <c r="K21" s="73">
        <v>0.03</v>
      </c>
      <c r="L21" s="73">
        <v>0</v>
      </c>
      <c r="M21" s="73">
        <v>0</v>
      </c>
      <c r="N21" s="73">
        <v>0</v>
      </c>
      <c r="O21" s="73">
        <v>0.73499999999999999</v>
      </c>
      <c r="P21" s="73">
        <v>0.01</v>
      </c>
      <c r="Q21" s="73">
        <v>98.89</v>
      </c>
      <c r="R21" s="73">
        <v>98.55</v>
      </c>
      <c r="S21" s="73">
        <f>Q21-R21</f>
        <v>0.34000000000000341</v>
      </c>
      <c r="T21" s="73"/>
      <c r="U21" s="73">
        <v>2.46</v>
      </c>
      <c r="V21" s="73">
        <v>2.5</v>
      </c>
      <c r="W21" s="73"/>
      <c r="X21" s="73"/>
      <c r="Y21" s="71" t="s">
        <v>68</v>
      </c>
      <c r="Z21" s="71" t="s">
        <v>978</v>
      </c>
      <c r="AA21" s="78">
        <f t="shared" si="2"/>
        <v>0</v>
      </c>
      <c r="AB21" s="78">
        <f t="shared" si="3"/>
        <v>18376.999999999996</v>
      </c>
      <c r="AC21" s="78">
        <f t="shared" si="4"/>
        <v>6</v>
      </c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/>
      <c r="DC21" s="74"/>
      <c r="DD21" s="74"/>
      <c r="DE21" s="74"/>
      <c r="DF21" s="74"/>
      <c r="DG21" s="74"/>
      <c r="DH21" s="74"/>
      <c r="DI21" s="74"/>
      <c r="DJ21" s="74"/>
      <c r="DK21" s="74"/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74"/>
      <c r="DW21" s="74"/>
      <c r="DX21" s="74"/>
      <c r="DY21" s="74"/>
      <c r="DZ21" s="74"/>
      <c r="EA21" s="74"/>
      <c r="EB21" s="74"/>
      <c r="EC21" s="74"/>
      <c r="ED21" s="74"/>
      <c r="EE21" s="74"/>
      <c r="EF21" s="74"/>
      <c r="EG21" s="74"/>
      <c r="EH21" s="74"/>
      <c r="EI21" s="74"/>
      <c r="EJ21" s="74"/>
      <c r="EK21" s="74"/>
      <c r="EL21" s="74"/>
      <c r="EM21" s="74"/>
      <c r="EN21" s="74"/>
      <c r="EO21" s="74"/>
      <c r="EP21" s="74"/>
      <c r="EQ21" s="74"/>
      <c r="ER21" s="74"/>
      <c r="ES21" s="74"/>
      <c r="ET21" s="74"/>
      <c r="EU21" s="74"/>
      <c r="EV21" s="74"/>
      <c r="EW21" s="74"/>
      <c r="EX21" s="74"/>
      <c r="EY21" s="74"/>
      <c r="EZ21" s="74"/>
      <c r="FA21" s="74"/>
      <c r="FB21" s="74"/>
      <c r="FC21" s="74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/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M21" s="74"/>
      <c r="GN21" s="74"/>
      <c r="GO21" s="74"/>
      <c r="GP21" s="74"/>
      <c r="GQ21" s="74"/>
      <c r="GR21" s="74"/>
      <c r="GS21" s="74"/>
      <c r="GT21" s="74"/>
      <c r="GU21" s="74"/>
      <c r="GV21" s="74"/>
      <c r="GW21" s="74"/>
      <c r="GX21" s="74"/>
      <c r="GY21" s="74"/>
      <c r="GZ21" s="74"/>
      <c r="HA21" s="74"/>
      <c r="HB21" s="74"/>
      <c r="HC21" s="74"/>
      <c r="HD21" s="74"/>
      <c r="HE21" s="74"/>
      <c r="HF21" s="74"/>
      <c r="HG21" s="74"/>
      <c r="HH21" s="74"/>
      <c r="HI21" s="74"/>
      <c r="HJ21" s="74"/>
      <c r="HK21" s="74"/>
      <c r="HL21" s="74"/>
      <c r="HM21" s="74"/>
      <c r="HN21" s="74"/>
      <c r="HO21" s="74"/>
      <c r="HP21" s="74"/>
      <c r="HQ21" s="74"/>
    </row>
    <row r="22" spans="1:225" s="75" customFormat="1" ht="15.6" thickBot="1" x14ac:dyDescent="0.3">
      <c r="A22" s="69" t="s">
        <v>56</v>
      </c>
      <c r="B22" s="70" t="s">
        <v>55</v>
      </c>
      <c r="C22" s="71" t="s">
        <v>1020</v>
      </c>
      <c r="D22" s="72">
        <v>1</v>
      </c>
      <c r="E22" s="73">
        <v>68.209999999999994</v>
      </c>
      <c r="F22" s="73">
        <v>65.459999999999994</v>
      </c>
      <c r="G22" s="73">
        <v>17.27</v>
      </c>
      <c r="H22" s="73"/>
      <c r="I22" s="73">
        <f t="shared" si="0"/>
        <v>0</v>
      </c>
      <c r="J22" s="73">
        <v>91.23</v>
      </c>
      <c r="K22" s="73">
        <v>5.0000000000000001E-3</v>
      </c>
      <c r="L22" s="73">
        <v>0</v>
      </c>
      <c r="M22" s="73">
        <v>0</v>
      </c>
      <c r="N22" s="73">
        <v>0</v>
      </c>
      <c r="O22" s="73">
        <v>0.62</v>
      </c>
      <c r="P22" s="73">
        <v>1.4999999999999999E-2</v>
      </c>
      <c r="Q22" s="73">
        <v>98.97</v>
      </c>
      <c r="R22" s="73">
        <v>98.51</v>
      </c>
      <c r="S22" s="73">
        <f t="shared" si="1"/>
        <v>0.45999999999999375</v>
      </c>
      <c r="T22" s="73"/>
      <c r="U22" s="73">
        <v>3.58</v>
      </c>
      <c r="V22" s="73">
        <v>3.63</v>
      </c>
      <c r="W22" s="73"/>
      <c r="X22" s="73"/>
      <c r="Y22" s="71" t="s">
        <v>56</v>
      </c>
      <c r="Z22" s="71" t="s">
        <v>1020</v>
      </c>
      <c r="AA22" s="78">
        <f t="shared" si="2"/>
        <v>0</v>
      </c>
      <c r="AB22" s="78">
        <f t="shared" si="3"/>
        <v>18246</v>
      </c>
      <c r="AC22" s="78">
        <f t="shared" si="4"/>
        <v>1</v>
      </c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4"/>
      <c r="CO22" s="74"/>
      <c r="CP22" s="74"/>
      <c r="CQ22" s="74"/>
      <c r="CR22" s="74"/>
      <c r="CS22" s="74"/>
      <c r="CT22" s="74"/>
      <c r="CU22" s="74"/>
      <c r="CV22" s="74"/>
      <c r="CW22" s="74"/>
      <c r="CX22" s="74"/>
      <c r="CY22" s="74"/>
      <c r="CZ22" s="74"/>
      <c r="DA22" s="74"/>
      <c r="DB22" s="74"/>
      <c r="DC22" s="74"/>
      <c r="DD22" s="74"/>
      <c r="DE22" s="74"/>
      <c r="DF22" s="74"/>
      <c r="DG22" s="74"/>
      <c r="DH22" s="74"/>
      <c r="DI22" s="74"/>
      <c r="DJ22" s="74"/>
      <c r="DK22" s="74"/>
      <c r="DL22" s="74"/>
      <c r="DM22" s="74"/>
      <c r="DN22" s="74"/>
      <c r="DO22" s="74"/>
      <c r="DP22" s="74"/>
      <c r="DQ22" s="74"/>
      <c r="DR22" s="74"/>
      <c r="DS22" s="74"/>
      <c r="DT22" s="74"/>
      <c r="DU22" s="74"/>
      <c r="DV22" s="74"/>
      <c r="DW22" s="74"/>
      <c r="DX22" s="74"/>
      <c r="DY22" s="74"/>
      <c r="DZ22" s="74"/>
      <c r="EA22" s="74"/>
      <c r="EB22" s="74"/>
      <c r="EC22" s="74"/>
      <c r="ED22" s="74"/>
      <c r="EE22" s="74"/>
      <c r="EF22" s="74"/>
      <c r="EG22" s="74"/>
      <c r="EH22" s="74"/>
      <c r="EI22" s="74"/>
      <c r="EJ22" s="74"/>
      <c r="EK22" s="74"/>
      <c r="EL22" s="74"/>
      <c r="EM22" s="74"/>
      <c r="EN22" s="74"/>
      <c r="EO22" s="74"/>
      <c r="EP22" s="74"/>
      <c r="EQ22" s="74"/>
      <c r="ER22" s="74"/>
      <c r="ES22" s="74"/>
      <c r="ET22" s="74"/>
      <c r="EU22" s="74"/>
      <c r="EV22" s="74"/>
      <c r="EW22" s="74"/>
      <c r="EX22" s="74"/>
      <c r="EY22" s="74"/>
      <c r="EZ22" s="74"/>
      <c r="FA22" s="74"/>
      <c r="FB22" s="74"/>
      <c r="FC22" s="74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/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M22" s="74"/>
      <c r="GN22" s="74"/>
      <c r="GO22" s="74"/>
      <c r="GP22" s="74"/>
      <c r="GQ22" s="74"/>
      <c r="GR22" s="74"/>
      <c r="GS22" s="74"/>
      <c r="GT22" s="74"/>
      <c r="GU22" s="74"/>
      <c r="GV22" s="74"/>
      <c r="GW22" s="74"/>
      <c r="GX22" s="74"/>
      <c r="GY22" s="74"/>
      <c r="GZ22" s="74"/>
      <c r="HA22" s="74"/>
      <c r="HB22" s="74"/>
      <c r="HC22" s="74"/>
      <c r="HD22" s="74"/>
      <c r="HE22" s="74"/>
      <c r="HF22" s="74"/>
      <c r="HG22" s="74"/>
      <c r="HH22" s="74"/>
      <c r="HI22" s="74"/>
      <c r="HJ22" s="74"/>
      <c r="HK22" s="74"/>
      <c r="HL22" s="74"/>
      <c r="HM22" s="74"/>
      <c r="HN22" s="74"/>
      <c r="HO22" s="74"/>
      <c r="HP22" s="74"/>
      <c r="HQ22" s="74"/>
    </row>
    <row r="23" spans="1:225" s="20" customFormat="1" ht="15.6" thickBot="1" x14ac:dyDescent="0.3">
      <c r="A23" s="69" t="s">
        <v>70</v>
      </c>
      <c r="B23" s="70" t="s">
        <v>69</v>
      </c>
      <c r="C23" s="71" t="s">
        <v>979</v>
      </c>
      <c r="D23" s="72">
        <v>2</v>
      </c>
      <c r="E23" s="78">
        <v>70.290000000000006</v>
      </c>
      <c r="F23" s="78">
        <v>67.56</v>
      </c>
      <c r="G23" s="78">
        <v>20.03</v>
      </c>
      <c r="H23" s="78"/>
      <c r="I23" s="78">
        <f t="shared" si="0"/>
        <v>0</v>
      </c>
      <c r="J23" s="78">
        <v>91.534999999999997</v>
      </c>
      <c r="K23" s="78">
        <v>4.4999999999999998E-2</v>
      </c>
      <c r="L23" s="78">
        <v>0</v>
      </c>
      <c r="M23" s="78">
        <v>0</v>
      </c>
      <c r="N23" s="78">
        <v>0</v>
      </c>
      <c r="O23" s="78">
        <v>0.6</v>
      </c>
      <c r="P23" s="78">
        <v>1.4999999999999999E-2</v>
      </c>
      <c r="Q23" s="78">
        <v>98.94</v>
      </c>
      <c r="R23" s="78">
        <v>98.58</v>
      </c>
      <c r="S23" s="78">
        <f>Q23-R23</f>
        <v>0.35999999999999943</v>
      </c>
      <c r="T23" s="78"/>
      <c r="U23" s="78">
        <v>2.89</v>
      </c>
      <c r="V23" s="78">
        <v>2.96</v>
      </c>
      <c r="W23" s="78"/>
      <c r="X23" s="78"/>
      <c r="Y23" s="71" t="s">
        <v>70</v>
      </c>
      <c r="Z23" s="71" t="s">
        <v>979</v>
      </c>
      <c r="AA23" s="78">
        <f t="shared" si="2"/>
        <v>0</v>
      </c>
      <c r="AB23" s="78">
        <f t="shared" si="3"/>
        <v>18307</v>
      </c>
      <c r="AC23" s="78">
        <f t="shared" si="4"/>
        <v>9</v>
      </c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  <c r="DQ23" s="75"/>
      <c r="DR23" s="75"/>
      <c r="DS23" s="75"/>
      <c r="DT23" s="75"/>
      <c r="DU23" s="75"/>
      <c r="DV23" s="75"/>
      <c r="DW23" s="75"/>
      <c r="DX23" s="75"/>
      <c r="DY23" s="75"/>
      <c r="DZ23" s="75"/>
      <c r="EA23" s="75"/>
      <c r="EB23" s="75"/>
      <c r="EC23" s="75"/>
      <c r="ED23" s="75"/>
      <c r="EE23" s="75"/>
      <c r="EF23" s="75"/>
      <c r="EG23" s="75"/>
      <c r="EH23" s="75"/>
      <c r="EI23" s="75"/>
      <c r="EJ23" s="75"/>
      <c r="EK23" s="75"/>
      <c r="EL23" s="75"/>
      <c r="EM23" s="75"/>
      <c r="EN23" s="75"/>
      <c r="EO23" s="75"/>
      <c r="EP23" s="75"/>
      <c r="EQ23" s="75"/>
      <c r="ER23" s="75"/>
      <c r="ES23" s="75"/>
      <c r="ET23" s="75"/>
      <c r="EU23" s="75"/>
      <c r="EV23" s="75"/>
      <c r="EW23" s="75"/>
      <c r="EX23" s="75"/>
      <c r="EY23" s="75"/>
      <c r="EZ23" s="75"/>
      <c r="FA23" s="75"/>
      <c r="FB23" s="75"/>
      <c r="FC23" s="75"/>
      <c r="FD23" s="75"/>
      <c r="FE23" s="75"/>
      <c r="FF23" s="75"/>
      <c r="FG23" s="75"/>
      <c r="FH23" s="75"/>
      <c r="FI23" s="75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75"/>
      <c r="GI23" s="75"/>
      <c r="GJ23" s="75"/>
      <c r="GK23" s="75"/>
      <c r="GL23" s="75"/>
      <c r="GM23" s="75"/>
      <c r="GN23" s="75"/>
      <c r="GO23" s="75"/>
      <c r="GP23" s="75"/>
      <c r="GQ23" s="75"/>
      <c r="GR23" s="75"/>
      <c r="GS23" s="75"/>
      <c r="GT23" s="75"/>
      <c r="GU23" s="75"/>
      <c r="GV23" s="75"/>
      <c r="GW23" s="75"/>
      <c r="GX23" s="75"/>
      <c r="GY23" s="75"/>
      <c r="GZ23" s="75"/>
      <c r="HA23" s="75"/>
      <c r="HB23" s="75"/>
      <c r="HC23" s="75"/>
      <c r="HD23" s="75"/>
      <c r="HE23" s="75"/>
      <c r="HF23" s="75"/>
      <c r="HG23" s="75"/>
      <c r="HH23" s="75"/>
      <c r="HI23" s="75"/>
      <c r="HJ23" s="75"/>
      <c r="HK23" s="75"/>
      <c r="HL23" s="75"/>
      <c r="HM23" s="75"/>
      <c r="HN23" s="75"/>
      <c r="HO23" s="75"/>
      <c r="HP23" s="75"/>
      <c r="HQ23" s="75"/>
    </row>
    <row r="24" spans="1:225" s="20" customFormat="1" ht="15.6" thickBot="1" x14ac:dyDescent="0.3">
      <c r="A24" s="69" t="s">
        <v>66</v>
      </c>
      <c r="B24" s="70" t="s">
        <v>65</v>
      </c>
      <c r="C24" s="71" t="s">
        <v>1258</v>
      </c>
      <c r="D24" s="72">
        <v>2</v>
      </c>
      <c r="E24" s="73">
        <v>69.599999999999994</v>
      </c>
      <c r="F24" s="73">
        <v>66.72</v>
      </c>
      <c r="G24" s="73">
        <v>17.12</v>
      </c>
      <c r="H24" s="73"/>
      <c r="I24" s="73">
        <f t="shared" si="0"/>
        <v>0</v>
      </c>
      <c r="J24" s="73">
        <v>2.39</v>
      </c>
      <c r="K24" s="73">
        <v>85.03</v>
      </c>
      <c r="L24" s="73">
        <v>0</v>
      </c>
      <c r="M24" s="73">
        <v>0</v>
      </c>
      <c r="N24" s="73">
        <v>0</v>
      </c>
      <c r="O24" s="73">
        <v>1.845</v>
      </c>
      <c r="P24" s="73">
        <v>0</v>
      </c>
      <c r="Q24" s="73">
        <v>97.69</v>
      </c>
      <c r="R24" s="73">
        <v>97.21</v>
      </c>
      <c r="S24" s="73">
        <f t="shared" si="1"/>
        <v>0.48000000000000398</v>
      </c>
      <c r="T24" s="73"/>
      <c r="U24" s="73">
        <v>1.39</v>
      </c>
      <c r="V24" s="73">
        <v>1.42</v>
      </c>
      <c r="W24" s="73"/>
      <c r="X24" s="73"/>
      <c r="Y24" s="71" t="s">
        <v>66</v>
      </c>
      <c r="Z24" s="71" t="s">
        <v>1258</v>
      </c>
      <c r="AA24" s="78">
        <f t="shared" si="2"/>
        <v>0</v>
      </c>
      <c r="AB24" s="78">
        <f t="shared" si="3"/>
        <v>478</v>
      </c>
      <c r="AC24" s="78">
        <f t="shared" si="4"/>
        <v>17006</v>
      </c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4"/>
      <c r="CA24" s="74"/>
      <c r="CB24" s="74"/>
      <c r="CC24" s="74"/>
      <c r="CD24" s="74"/>
      <c r="CE24" s="74"/>
      <c r="CF24" s="74"/>
      <c r="CG24" s="74"/>
      <c r="CH24" s="74"/>
      <c r="CI24" s="74"/>
      <c r="CJ24" s="74"/>
      <c r="CK24" s="74"/>
      <c r="CL24" s="74"/>
      <c r="CM24" s="74"/>
      <c r="CN24" s="74"/>
      <c r="CO24" s="74"/>
      <c r="CP24" s="74"/>
      <c r="CQ24" s="74"/>
      <c r="CR24" s="74"/>
      <c r="CS24" s="74"/>
      <c r="CT24" s="74"/>
      <c r="CU24" s="74"/>
      <c r="CV24" s="74"/>
      <c r="CW24" s="74"/>
      <c r="CX24" s="74"/>
      <c r="CY24" s="74"/>
      <c r="CZ24" s="74"/>
      <c r="DA24" s="74"/>
      <c r="DB24" s="74"/>
      <c r="DC24" s="74"/>
      <c r="DD24" s="74"/>
      <c r="DE24" s="74"/>
      <c r="DF24" s="74"/>
      <c r="DG24" s="74"/>
      <c r="DH24" s="74"/>
      <c r="DI24" s="74"/>
      <c r="DJ24" s="74"/>
      <c r="DK24" s="74"/>
      <c r="DL24" s="74"/>
      <c r="DM24" s="74"/>
      <c r="DN24" s="74"/>
      <c r="DO24" s="74"/>
      <c r="DP24" s="74"/>
      <c r="DQ24" s="74"/>
      <c r="DR24" s="74"/>
      <c r="DS24" s="74"/>
      <c r="DT24" s="74"/>
      <c r="DU24" s="74"/>
      <c r="DV24" s="74"/>
      <c r="DW24" s="74"/>
      <c r="DX24" s="74"/>
      <c r="DY24" s="74"/>
      <c r="DZ24" s="74"/>
      <c r="EA24" s="74"/>
      <c r="EB24" s="74"/>
      <c r="EC24" s="74"/>
      <c r="ED24" s="74"/>
      <c r="EE24" s="74"/>
      <c r="EF24" s="74"/>
      <c r="EG24" s="74"/>
      <c r="EH24" s="74"/>
      <c r="EI24" s="74"/>
      <c r="EJ24" s="74"/>
      <c r="EK24" s="74"/>
      <c r="EL24" s="74"/>
      <c r="EM24" s="74"/>
      <c r="EN24" s="74"/>
      <c r="EO24" s="74"/>
      <c r="EP24" s="74"/>
      <c r="EQ24" s="74"/>
      <c r="ER24" s="74"/>
      <c r="ES24" s="74"/>
      <c r="ET24" s="74"/>
      <c r="EU24" s="74"/>
      <c r="EV24" s="74"/>
      <c r="EW24" s="74"/>
      <c r="EX24" s="74"/>
      <c r="EY24" s="74"/>
      <c r="EZ24" s="74"/>
      <c r="FA24" s="74"/>
      <c r="FB24" s="74"/>
      <c r="FC24" s="74"/>
      <c r="FD24" s="74"/>
      <c r="FE24" s="74"/>
      <c r="FF24" s="74"/>
      <c r="FG24" s="74"/>
      <c r="FH24" s="74"/>
      <c r="FI24" s="74"/>
      <c r="FJ24" s="74"/>
      <c r="FK24" s="74"/>
      <c r="FL24" s="74"/>
      <c r="FM24" s="74"/>
      <c r="FN24" s="74"/>
      <c r="FO24" s="74"/>
      <c r="FP24" s="74"/>
      <c r="FQ24" s="74"/>
      <c r="FR24" s="74"/>
      <c r="FS24" s="74"/>
      <c r="FT24" s="74"/>
      <c r="FU24" s="74"/>
      <c r="FV24" s="74"/>
      <c r="FW24" s="74"/>
      <c r="FX24" s="74"/>
      <c r="FY24" s="74"/>
      <c r="FZ24" s="74"/>
      <c r="GA24" s="74"/>
      <c r="GB24" s="74"/>
      <c r="GC24" s="74"/>
      <c r="GD24" s="74"/>
      <c r="GE24" s="74"/>
      <c r="GF24" s="74"/>
      <c r="GG24" s="74"/>
      <c r="GH24" s="74"/>
      <c r="GI24" s="74"/>
      <c r="GJ24" s="74"/>
      <c r="GK24" s="74"/>
      <c r="GL24" s="74"/>
      <c r="GM24" s="74"/>
      <c r="GN24" s="74"/>
      <c r="GO24" s="74"/>
      <c r="GP24" s="74"/>
      <c r="GQ24" s="74"/>
      <c r="GR24" s="74"/>
      <c r="GS24" s="74"/>
      <c r="GT24" s="74"/>
      <c r="GU24" s="74"/>
      <c r="GV24" s="74"/>
      <c r="GW24" s="74"/>
      <c r="GX24" s="74"/>
      <c r="GY24" s="74"/>
      <c r="GZ24" s="74"/>
      <c r="HA24" s="74"/>
      <c r="HB24" s="74"/>
      <c r="HC24" s="74"/>
      <c r="HD24" s="74"/>
      <c r="HE24" s="74"/>
      <c r="HF24" s="74"/>
      <c r="HG24" s="74"/>
      <c r="HH24" s="74"/>
      <c r="HI24" s="74"/>
      <c r="HJ24" s="74"/>
      <c r="HK24" s="74"/>
      <c r="HL24" s="74"/>
      <c r="HM24" s="74"/>
      <c r="HN24" s="74"/>
      <c r="HO24" s="74"/>
      <c r="HP24" s="74"/>
      <c r="HQ24" s="74"/>
    </row>
    <row r="25" spans="1:225" s="20" customFormat="1" ht="15.6" thickBot="1" x14ac:dyDescent="0.3">
      <c r="A25" s="69" t="s">
        <v>72</v>
      </c>
      <c r="B25" s="70" t="s">
        <v>71</v>
      </c>
      <c r="C25" s="71" t="s">
        <v>1259</v>
      </c>
      <c r="D25" s="72">
        <v>2</v>
      </c>
      <c r="E25" s="78">
        <v>68.61</v>
      </c>
      <c r="F25" s="78">
        <v>65.34</v>
      </c>
      <c r="G25" s="78">
        <v>16.48</v>
      </c>
      <c r="H25" s="78"/>
      <c r="I25" s="78">
        <f t="shared" si="0"/>
        <v>0</v>
      </c>
      <c r="J25" s="78">
        <v>2.0150000000000001</v>
      </c>
      <c r="K25" s="78">
        <v>86.929999999999993</v>
      </c>
      <c r="L25" s="78">
        <v>0</v>
      </c>
      <c r="M25" s="78">
        <v>0</v>
      </c>
      <c r="N25" s="78">
        <v>0</v>
      </c>
      <c r="O25" s="78">
        <v>1.52</v>
      </c>
      <c r="P25" s="78">
        <v>5.0000000000000001E-3</v>
      </c>
      <c r="Q25" s="78">
        <v>97.92</v>
      </c>
      <c r="R25" s="78">
        <v>97.48</v>
      </c>
      <c r="S25" s="78">
        <f t="shared" si="1"/>
        <v>0.43999999999999773</v>
      </c>
      <c r="T25" s="78"/>
      <c r="U25" s="78">
        <v>2.48</v>
      </c>
      <c r="V25" s="78">
        <v>2.52</v>
      </c>
      <c r="W25" s="78"/>
      <c r="X25" s="78"/>
      <c r="Y25" s="71" t="s">
        <v>72</v>
      </c>
      <c r="Z25" s="71" t="s">
        <v>1259</v>
      </c>
      <c r="AA25" s="78">
        <f t="shared" si="2"/>
        <v>0</v>
      </c>
      <c r="AB25" s="78">
        <f t="shared" si="3"/>
        <v>403</v>
      </c>
      <c r="AC25" s="78">
        <f t="shared" si="4"/>
        <v>17385.999999999996</v>
      </c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75"/>
      <c r="DO25" s="75"/>
      <c r="DP25" s="75"/>
      <c r="DQ25" s="75"/>
      <c r="DR25" s="75"/>
      <c r="DS25" s="75"/>
      <c r="DT25" s="75"/>
      <c r="DU25" s="75"/>
      <c r="DV25" s="75"/>
      <c r="DW25" s="75"/>
      <c r="DX25" s="75"/>
      <c r="DY25" s="75"/>
      <c r="DZ25" s="75"/>
      <c r="EA25" s="75"/>
      <c r="EB25" s="75"/>
      <c r="EC25" s="75"/>
      <c r="ED25" s="75"/>
      <c r="EE25" s="75"/>
      <c r="EF25" s="75"/>
      <c r="EG25" s="75"/>
      <c r="EH25" s="75"/>
      <c r="EI25" s="75"/>
      <c r="EJ25" s="75"/>
      <c r="EK25" s="75"/>
      <c r="EL25" s="75"/>
      <c r="EM25" s="75"/>
      <c r="EN25" s="75"/>
      <c r="EO25" s="75"/>
      <c r="EP25" s="75"/>
      <c r="EQ25" s="75"/>
      <c r="ER25" s="75"/>
      <c r="ES25" s="75"/>
      <c r="ET25" s="75"/>
      <c r="EU25" s="75"/>
      <c r="EV25" s="75"/>
      <c r="EW25" s="75"/>
      <c r="EX25" s="75"/>
      <c r="EY25" s="75"/>
      <c r="EZ25" s="75"/>
      <c r="FA25" s="75"/>
      <c r="FB25" s="75"/>
      <c r="FC25" s="75"/>
      <c r="FD25" s="75"/>
      <c r="FE25" s="75"/>
      <c r="FF25" s="75"/>
      <c r="FG25" s="75"/>
      <c r="FH25" s="75"/>
      <c r="FI25" s="75"/>
      <c r="FJ25" s="75"/>
      <c r="FK25" s="75"/>
      <c r="FL25" s="75"/>
      <c r="FM25" s="75"/>
      <c r="FN25" s="75"/>
      <c r="FO25" s="75"/>
      <c r="FP25" s="75"/>
      <c r="FQ25" s="75"/>
      <c r="FR25" s="75"/>
      <c r="FS25" s="75"/>
      <c r="FT25" s="75"/>
      <c r="FU25" s="75"/>
      <c r="FV25" s="75"/>
      <c r="FW25" s="75"/>
      <c r="FX25" s="75"/>
      <c r="FY25" s="75"/>
      <c r="FZ25" s="75"/>
      <c r="GA25" s="75"/>
      <c r="GB25" s="75"/>
      <c r="GC25" s="75"/>
      <c r="GD25" s="75"/>
      <c r="GE25" s="75"/>
      <c r="GF25" s="75"/>
      <c r="GG25" s="75"/>
      <c r="GH25" s="75"/>
      <c r="GI25" s="75"/>
      <c r="GJ25" s="75"/>
      <c r="GK25" s="75"/>
      <c r="GL25" s="75"/>
      <c r="GM25" s="75"/>
      <c r="GN25" s="75"/>
      <c r="GO25" s="75"/>
      <c r="GP25" s="75"/>
      <c r="GQ25" s="75"/>
      <c r="GR25" s="75"/>
      <c r="GS25" s="75"/>
      <c r="GT25" s="75"/>
      <c r="GU25" s="75"/>
      <c r="GV25" s="75"/>
      <c r="GW25" s="75"/>
      <c r="GX25" s="75"/>
      <c r="GY25" s="75"/>
      <c r="GZ25" s="75"/>
      <c r="HA25" s="75"/>
      <c r="HB25" s="75"/>
      <c r="HC25" s="75"/>
      <c r="HD25" s="75"/>
      <c r="HE25" s="75"/>
      <c r="HF25" s="75"/>
      <c r="HG25" s="75"/>
      <c r="HH25" s="75"/>
      <c r="HI25" s="75"/>
      <c r="HJ25" s="75"/>
      <c r="HK25" s="75"/>
      <c r="HL25" s="75"/>
      <c r="HM25" s="75"/>
      <c r="HN25" s="75"/>
      <c r="HO25" s="75"/>
      <c r="HP25" s="75"/>
      <c r="HQ25" s="75"/>
    </row>
    <row r="26" spans="1:225" s="75" customFormat="1" x14ac:dyDescent="0.25">
      <c r="A26" s="69" t="s">
        <v>74</v>
      </c>
      <c r="B26" s="70" t="s">
        <v>73</v>
      </c>
      <c r="C26" s="71" t="s">
        <v>1021</v>
      </c>
      <c r="D26" s="72">
        <v>2</v>
      </c>
      <c r="E26" s="78">
        <v>65.47</v>
      </c>
      <c r="F26" s="78">
        <v>60.29</v>
      </c>
      <c r="G26" s="78">
        <v>12.23</v>
      </c>
      <c r="H26" s="78"/>
      <c r="I26" s="78">
        <f t="shared" si="0"/>
        <v>0</v>
      </c>
      <c r="J26" s="78">
        <v>95.08</v>
      </c>
      <c r="K26" s="78">
        <v>0.03</v>
      </c>
      <c r="L26" s="78">
        <v>0</v>
      </c>
      <c r="M26" s="78">
        <v>0</v>
      </c>
      <c r="N26" s="78">
        <v>0</v>
      </c>
      <c r="O26" s="78">
        <v>0.57999999999999996</v>
      </c>
      <c r="P26" s="78">
        <v>1.4999999999999999E-2</v>
      </c>
      <c r="Q26" s="78">
        <v>98.53</v>
      </c>
      <c r="R26" s="78">
        <v>98.29</v>
      </c>
      <c r="S26" s="78">
        <f t="shared" si="1"/>
        <v>0.23999999999999488</v>
      </c>
      <c r="T26" s="78"/>
      <c r="U26" s="78">
        <v>2.42</v>
      </c>
      <c r="V26" s="78">
        <v>2.4900000000000002</v>
      </c>
      <c r="W26" s="78"/>
      <c r="X26" s="78"/>
      <c r="Y26" s="71" t="s">
        <v>74</v>
      </c>
      <c r="Z26" s="71" t="s">
        <v>1021</v>
      </c>
      <c r="AA26" s="78">
        <f t="shared" si="2"/>
        <v>0</v>
      </c>
      <c r="AB26" s="78">
        <f t="shared" si="3"/>
        <v>19016</v>
      </c>
      <c r="AC26" s="78">
        <f t="shared" si="4"/>
        <v>6</v>
      </c>
    </row>
    <row r="27" spans="1:225" s="75" customFormat="1" ht="15.6" thickBot="1" x14ac:dyDescent="0.3">
      <c r="A27" s="69" t="s">
        <v>80</v>
      </c>
      <c r="B27" s="70" t="s">
        <v>79</v>
      </c>
      <c r="C27" s="71" t="s">
        <v>980</v>
      </c>
      <c r="D27" s="133">
        <v>2</v>
      </c>
      <c r="E27" s="78">
        <v>68.39</v>
      </c>
      <c r="F27" s="78">
        <v>64.28</v>
      </c>
      <c r="G27" s="78">
        <v>15.86</v>
      </c>
      <c r="H27" s="78"/>
      <c r="I27" s="78">
        <f t="shared" si="0"/>
        <v>0</v>
      </c>
      <c r="J27" s="78">
        <v>95.22</v>
      </c>
      <c r="K27" s="78">
        <v>0.03</v>
      </c>
      <c r="L27" s="78">
        <v>0</v>
      </c>
      <c r="M27" s="78">
        <v>0</v>
      </c>
      <c r="N27" s="78">
        <v>0</v>
      </c>
      <c r="O27" s="78">
        <v>0.73499999999999999</v>
      </c>
      <c r="P27" s="78">
        <v>1.4999999999999999E-2</v>
      </c>
      <c r="Q27" s="78">
        <v>97.54</v>
      </c>
      <c r="R27" s="78">
        <v>97.45</v>
      </c>
      <c r="S27" s="78">
        <f>Q27-R27</f>
        <v>9.0000000000003411E-2</v>
      </c>
      <c r="T27" s="78"/>
      <c r="U27" s="78">
        <v>2.39</v>
      </c>
      <c r="V27" s="78">
        <v>2.4700000000000002</v>
      </c>
      <c r="W27" s="78"/>
      <c r="X27" s="78"/>
      <c r="Y27" s="71" t="s">
        <v>80</v>
      </c>
      <c r="Z27" s="71" t="s">
        <v>980</v>
      </c>
      <c r="AA27" s="78">
        <f t="shared" si="2"/>
        <v>0</v>
      </c>
      <c r="AB27" s="78">
        <f t="shared" si="3"/>
        <v>19044</v>
      </c>
      <c r="AC27" s="78">
        <f t="shared" si="4"/>
        <v>6</v>
      </c>
    </row>
    <row r="28" spans="1:225" s="75" customFormat="1" ht="15.6" thickBot="1" x14ac:dyDescent="0.3">
      <c r="A28" s="69" t="s">
        <v>76</v>
      </c>
      <c r="B28" s="76" t="s">
        <v>75</v>
      </c>
      <c r="C28" s="134" t="s">
        <v>1022</v>
      </c>
      <c r="D28" s="72">
        <v>2</v>
      </c>
      <c r="E28" s="78">
        <v>67.13</v>
      </c>
      <c r="F28" s="78">
        <v>61.34</v>
      </c>
      <c r="G28" s="78">
        <v>14.5</v>
      </c>
      <c r="H28" s="78"/>
      <c r="I28" s="78">
        <f t="shared" si="0"/>
        <v>0</v>
      </c>
      <c r="J28" s="78">
        <v>95.004999999999995</v>
      </c>
      <c r="K28" s="78">
        <v>0.06</v>
      </c>
      <c r="L28" s="78">
        <v>0</v>
      </c>
      <c r="M28" s="78">
        <v>0</v>
      </c>
      <c r="N28" s="78">
        <v>0</v>
      </c>
      <c r="O28" s="78">
        <v>0.74</v>
      </c>
      <c r="P28" s="78">
        <v>0.02</v>
      </c>
      <c r="Q28" s="78">
        <v>98.17</v>
      </c>
      <c r="R28" s="78">
        <v>98.04</v>
      </c>
      <c r="S28" s="78">
        <f t="shared" si="1"/>
        <v>0.12999999999999545</v>
      </c>
      <c r="T28" s="78"/>
      <c r="U28" s="78">
        <v>2.2200000000000002</v>
      </c>
      <c r="V28" s="78">
        <v>2.34</v>
      </c>
      <c r="W28" s="78"/>
      <c r="X28" s="78"/>
      <c r="Y28" s="71" t="s">
        <v>76</v>
      </c>
      <c r="Z28" s="134" t="s">
        <v>1022</v>
      </c>
      <c r="AA28" s="78">
        <f t="shared" si="2"/>
        <v>0</v>
      </c>
      <c r="AB28" s="78">
        <f t="shared" si="3"/>
        <v>19001</v>
      </c>
      <c r="AC28" s="78">
        <f t="shared" si="4"/>
        <v>12</v>
      </c>
    </row>
    <row r="29" spans="1:225" s="75" customFormat="1" x14ac:dyDescent="0.25">
      <c r="A29" s="69" t="s">
        <v>82</v>
      </c>
      <c r="B29" s="70" t="s">
        <v>81</v>
      </c>
      <c r="C29" s="71" t="s">
        <v>981</v>
      </c>
      <c r="D29" s="133">
        <v>2</v>
      </c>
      <c r="E29" s="78">
        <v>69.16</v>
      </c>
      <c r="F29" s="78">
        <v>64.78</v>
      </c>
      <c r="G29" s="78">
        <v>18.89</v>
      </c>
      <c r="H29" s="78"/>
      <c r="I29" s="78">
        <f t="shared" si="0"/>
        <v>0</v>
      </c>
      <c r="J29" s="78">
        <v>93.37</v>
      </c>
      <c r="K29" s="78">
        <v>0.05</v>
      </c>
      <c r="L29" s="78">
        <v>0</v>
      </c>
      <c r="M29" s="78">
        <v>0</v>
      </c>
      <c r="N29" s="78">
        <v>0</v>
      </c>
      <c r="O29" s="78">
        <v>0.66</v>
      </c>
      <c r="P29" s="78">
        <v>4.4999999999999998E-2</v>
      </c>
      <c r="Q29" s="78">
        <v>96.67</v>
      </c>
      <c r="R29" s="78">
        <v>96.54</v>
      </c>
      <c r="S29" s="78">
        <f>Q29-R29</f>
        <v>0.12999999999999545</v>
      </c>
      <c r="T29" s="78"/>
      <c r="U29" s="78">
        <v>3.78</v>
      </c>
      <c r="V29" s="78">
        <v>3.88</v>
      </c>
      <c r="W29" s="78"/>
      <c r="X29" s="78"/>
      <c r="Y29" s="71" t="s">
        <v>82</v>
      </c>
      <c r="Z29" s="71" t="s">
        <v>981</v>
      </c>
      <c r="AA29" s="78">
        <f t="shared" si="2"/>
        <v>0</v>
      </c>
      <c r="AB29" s="78">
        <f t="shared" si="3"/>
        <v>18674</v>
      </c>
      <c r="AC29" s="78">
        <f t="shared" si="4"/>
        <v>10</v>
      </c>
    </row>
    <row r="30" spans="1:225" s="75" customFormat="1" x14ac:dyDescent="0.25">
      <c r="A30" s="69" t="s">
        <v>78</v>
      </c>
      <c r="B30" s="77" t="s">
        <v>77</v>
      </c>
      <c r="C30" s="135" t="s">
        <v>1260</v>
      </c>
      <c r="D30" s="136">
        <v>2</v>
      </c>
      <c r="E30" s="78">
        <v>67.25</v>
      </c>
      <c r="F30" s="78">
        <v>63.11</v>
      </c>
      <c r="G30" s="78">
        <v>14.49</v>
      </c>
      <c r="H30" s="78"/>
      <c r="I30" s="78">
        <f t="shared" si="0"/>
        <v>0</v>
      </c>
      <c r="J30" s="78">
        <v>0.9900000000000001</v>
      </c>
      <c r="K30" s="78">
        <v>90.105000000000004</v>
      </c>
      <c r="L30" s="78">
        <v>0</v>
      </c>
      <c r="M30" s="78">
        <v>0</v>
      </c>
      <c r="N30" s="78">
        <v>0</v>
      </c>
      <c r="O30" s="78">
        <v>1.355</v>
      </c>
      <c r="P30" s="78">
        <v>1.4999999999999999E-2</v>
      </c>
      <c r="Q30" s="78">
        <v>95.97</v>
      </c>
      <c r="R30" s="78">
        <v>95.73</v>
      </c>
      <c r="S30" s="78">
        <f t="shared" si="1"/>
        <v>0.23999999999999488</v>
      </c>
      <c r="T30" s="78"/>
      <c r="U30" s="78">
        <v>4.3099999999999996</v>
      </c>
      <c r="V30" s="78">
        <v>4.3499999999999996</v>
      </c>
      <c r="W30" s="78"/>
      <c r="X30" s="78"/>
      <c r="Y30" s="71" t="s">
        <v>78</v>
      </c>
      <c r="Z30" s="135" t="s">
        <v>1260</v>
      </c>
      <c r="AA30" s="78">
        <f t="shared" si="2"/>
        <v>0</v>
      </c>
      <c r="AB30" s="78">
        <f t="shared" si="3"/>
        <v>198.00000000000003</v>
      </c>
      <c r="AC30" s="78">
        <f t="shared" si="4"/>
        <v>18021</v>
      </c>
    </row>
    <row r="31" spans="1:225" s="75" customFormat="1" ht="15.6" thickBot="1" x14ac:dyDescent="0.3">
      <c r="A31" s="69" t="s">
        <v>84</v>
      </c>
      <c r="B31" s="70" t="s">
        <v>83</v>
      </c>
      <c r="C31" s="71" t="s">
        <v>1261</v>
      </c>
      <c r="D31" s="133">
        <v>2</v>
      </c>
      <c r="E31" s="78">
        <v>74.63</v>
      </c>
      <c r="F31" s="78">
        <v>71.12</v>
      </c>
      <c r="G31" s="78">
        <v>26.72</v>
      </c>
      <c r="H31" s="78"/>
      <c r="I31" s="78">
        <f t="shared" si="0"/>
        <v>0</v>
      </c>
      <c r="J31" s="78">
        <v>0.67500000000000004</v>
      </c>
      <c r="K31" s="78">
        <v>90.62</v>
      </c>
      <c r="L31" s="78">
        <v>0</v>
      </c>
      <c r="M31" s="78">
        <v>0</v>
      </c>
      <c r="N31" s="78">
        <v>0</v>
      </c>
      <c r="O31" s="78">
        <v>1.22</v>
      </c>
      <c r="P31" s="78">
        <v>8.5000000000000006E-2</v>
      </c>
      <c r="Q31" s="78">
        <v>95.03</v>
      </c>
      <c r="R31" s="78">
        <v>94.77</v>
      </c>
      <c r="S31" s="78">
        <f t="shared" ref="S31:S68" si="5">Q31-R31</f>
        <v>0.26000000000000512</v>
      </c>
      <c r="T31" s="78"/>
      <c r="U31" s="78">
        <v>4.3899999999999997</v>
      </c>
      <c r="V31" s="78">
        <v>4.42</v>
      </c>
      <c r="W31" s="78"/>
      <c r="X31" s="78"/>
      <c r="Y31" s="71" t="s">
        <v>84</v>
      </c>
      <c r="Z31" s="71" t="s">
        <v>1261</v>
      </c>
      <c r="AA31" s="78">
        <f t="shared" si="2"/>
        <v>0</v>
      </c>
      <c r="AB31" s="78">
        <f t="shared" si="3"/>
        <v>135</v>
      </c>
      <c r="AC31" s="78">
        <f t="shared" si="4"/>
        <v>18124</v>
      </c>
    </row>
    <row r="32" spans="1:225" s="123" customFormat="1" ht="16.2" thickBot="1" x14ac:dyDescent="0.35">
      <c r="A32" s="118" t="s">
        <v>10</v>
      </c>
      <c r="B32" s="119" t="s">
        <v>9</v>
      </c>
      <c r="C32" s="120" t="s">
        <v>1023</v>
      </c>
      <c r="D32" s="121">
        <v>1</v>
      </c>
      <c r="E32" s="137">
        <v>67.260000000000005</v>
      </c>
      <c r="F32" s="137">
        <v>62.47</v>
      </c>
      <c r="G32" s="137">
        <v>17.48</v>
      </c>
      <c r="H32" s="137"/>
      <c r="I32" s="122">
        <f t="shared" si="0"/>
        <v>0</v>
      </c>
      <c r="J32" s="122">
        <v>94.87</v>
      </c>
      <c r="K32" s="122">
        <v>0.09</v>
      </c>
      <c r="L32" s="122">
        <v>0</v>
      </c>
      <c r="M32" s="122">
        <v>0</v>
      </c>
      <c r="N32" s="122">
        <v>0</v>
      </c>
      <c r="O32" s="122">
        <v>0.53</v>
      </c>
      <c r="P32" s="122">
        <v>0</v>
      </c>
      <c r="Q32" s="122">
        <v>99.47</v>
      </c>
      <c r="R32" s="122">
        <v>99.18</v>
      </c>
      <c r="S32" s="122">
        <f>Q32-R32</f>
        <v>0.28999999999999204</v>
      </c>
      <c r="T32" s="122"/>
      <c r="U32" s="122">
        <v>2.57</v>
      </c>
      <c r="V32" s="122">
        <v>2.6</v>
      </c>
      <c r="W32" s="122"/>
      <c r="X32" s="122"/>
      <c r="Y32" s="125" t="s">
        <v>10</v>
      </c>
      <c r="Z32" s="120" t="s">
        <v>1023</v>
      </c>
      <c r="AA32" s="122">
        <f t="shared" si="2"/>
        <v>0</v>
      </c>
      <c r="AB32" s="122">
        <f t="shared" si="3"/>
        <v>18974</v>
      </c>
      <c r="AC32" s="122">
        <f t="shared" si="4"/>
        <v>18</v>
      </c>
    </row>
    <row r="33" spans="1:225" s="123" customFormat="1" ht="15.6" thickBot="1" x14ac:dyDescent="0.3">
      <c r="A33" s="118" t="s">
        <v>14</v>
      </c>
      <c r="B33" s="124" t="s">
        <v>13</v>
      </c>
      <c r="C33" s="125" t="s">
        <v>982</v>
      </c>
      <c r="D33" s="121">
        <v>1</v>
      </c>
      <c r="E33" s="126">
        <v>67.56</v>
      </c>
      <c r="F33" s="126">
        <v>62.18</v>
      </c>
      <c r="G33" s="126">
        <v>17.09</v>
      </c>
      <c r="H33" s="126"/>
      <c r="I33" s="126">
        <f t="shared" si="0"/>
        <v>0</v>
      </c>
      <c r="J33" s="122">
        <v>92.39500000000001</v>
      </c>
      <c r="K33" s="122">
        <v>0.2</v>
      </c>
      <c r="L33" s="122">
        <v>0</v>
      </c>
      <c r="M33" s="122">
        <v>0</v>
      </c>
      <c r="N33" s="122">
        <v>0</v>
      </c>
      <c r="O33" s="122">
        <v>0.53500000000000003</v>
      </c>
      <c r="P33" s="122">
        <v>7.0000000000000007E-2</v>
      </c>
      <c r="Q33" s="126">
        <v>96.69</v>
      </c>
      <c r="R33" s="126">
        <v>96.12</v>
      </c>
      <c r="S33" s="126">
        <f>Q33-R33</f>
        <v>0.56999999999999318</v>
      </c>
      <c r="T33" s="126"/>
      <c r="U33" s="126">
        <v>5.31</v>
      </c>
      <c r="V33" s="126">
        <v>5.39</v>
      </c>
      <c r="W33" s="126"/>
      <c r="X33" s="126"/>
      <c r="Y33" s="125" t="s">
        <v>14</v>
      </c>
      <c r="Z33" s="125" t="s">
        <v>982</v>
      </c>
      <c r="AA33" s="122">
        <f t="shared" si="2"/>
        <v>0</v>
      </c>
      <c r="AB33" s="122">
        <f t="shared" si="3"/>
        <v>18479.000000000004</v>
      </c>
      <c r="AC33" s="122">
        <f t="shared" si="4"/>
        <v>40</v>
      </c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7"/>
      <c r="BU33" s="127"/>
      <c r="BV33" s="127"/>
      <c r="BW33" s="127"/>
      <c r="BX33" s="127"/>
      <c r="BY33" s="127"/>
      <c r="BZ33" s="127"/>
      <c r="CA33" s="127"/>
      <c r="CB33" s="127"/>
      <c r="CC33" s="127"/>
      <c r="CD33" s="127"/>
      <c r="CE33" s="127"/>
      <c r="CF33" s="127"/>
      <c r="CG33" s="127"/>
      <c r="CH33" s="127"/>
      <c r="CI33" s="127"/>
      <c r="CJ33" s="127"/>
      <c r="CK33" s="127"/>
      <c r="CL33" s="127"/>
      <c r="CM33" s="127"/>
      <c r="CN33" s="127"/>
      <c r="CO33" s="127"/>
      <c r="CP33" s="127"/>
      <c r="CQ33" s="127"/>
      <c r="CR33" s="127"/>
      <c r="CS33" s="127"/>
      <c r="CT33" s="127"/>
      <c r="CU33" s="127"/>
      <c r="CV33" s="127"/>
      <c r="CW33" s="127"/>
      <c r="CX33" s="127"/>
      <c r="CY33" s="127"/>
      <c r="CZ33" s="127"/>
      <c r="DA33" s="127"/>
      <c r="DB33" s="127"/>
      <c r="DC33" s="127"/>
      <c r="DD33" s="127"/>
      <c r="DE33" s="127"/>
      <c r="DF33" s="127"/>
      <c r="DG33" s="127"/>
      <c r="DH33" s="127"/>
      <c r="DI33" s="127"/>
      <c r="DJ33" s="127"/>
      <c r="DK33" s="127"/>
      <c r="DL33" s="127"/>
      <c r="DM33" s="127"/>
      <c r="DN33" s="127"/>
      <c r="DO33" s="127"/>
      <c r="DP33" s="127"/>
      <c r="DQ33" s="127"/>
      <c r="DR33" s="127"/>
      <c r="DS33" s="127"/>
      <c r="DT33" s="127"/>
      <c r="DU33" s="127"/>
      <c r="DV33" s="127"/>
      <c r="DW33" s="127"/>
      <c r="DX33" s="127"/>
      <c r="DY33" s="127"/>
      <c r="DZ33" s="127"/>
      <c r="EA33" s="127"/>
      <c r="EB33" s="127"/>
      <c r="EC33" s="127"/>
      <c r="ED33" s="127"/>
      <c r="EE33" s="127"/>
      <c r="EF33" s="127"/>
      <c r="EG33" s="127"/>
      <c r="EH33" s="127"/>
      <c r="EI33" s="127"/>
      <c r="EJ33" s="127"/>
      <c r="EK33" s="127"/>
      <c r="EL33" s="127"/>
      <c r="EM33" s="127"/>
      <c r="EN33" s="127"/>
      <c r="EO33" s="127"/>
      <c r="EP33" s="127"/>
      <c r="EQ33" s="127"/>
      <c r="ER33" s="127"/>
      <c r="ES33" s="127"/>
      <c r="ET33" s="127"/>
      <c r="EU33" s="127"/>
      <c r="EV33" s="127"/>
      <c r="EW33" s="127"/>
      <c r="EX33" s="127"/>
      <c r="EY33" s="127"/>
      <c r="EZ33" s="127"/>
      <c r="FA33" s="127"/>
      <c r="FB33" s="127"/>
      <c r="FC33" s="127"/>
      <c r="FD33" s="127"/>
      <c r="FE33" s="127"/>
      <c r="FF33" s="127"/>
      <c r="FG33" s="127"/>
      <c r="FH33" s="127"/>
      <c r="FI33" s="127"/>
      <c r="FJ33" s="127"/>
      <c r="FK33" s="127"/>
      <c r="FL33" s="127"/>
      <c r="FM33" s="127"/>
      <c r="FN33" s="127"/>
      <c r="FO33" s="127"/>
      <c r="FP33" s="127"/>
      <c r="FQ33" s="127"/>
      <c r="FR33" s="127"/>
      <c r="FS33" s="127"/>
      <c r="FT33" s="127"/>
      <c r="FU33" s="127"/>
      <c r="FV33" s="127"/>
      <c r="FW33" s="127"/>
      <c r="FX33" s="127"/>
      <c r="FY33" s="127"/>
      <c r="FZ33" s="127"/>
      <c r="GA33" s="127"/>
      <c r="GB33" s="127"/>
      <c r="GC33" s="127"/>
      <c r="GD33" s="127"/>
      <c r="GE33" s="127"/>
      <c r="GF33" s="127"/>
      <c r="GG33" s="127"/>
      <c r="GH33" s="127"/>
      <c r="GI33" s="127"/>
      <c r="GJ33" s="127"/>
      <c r="GK33" s="127"/>
      <c r="GL33" s="127"/>
      <c r="GM33" s="127"/>
      <c r="GN33" s="127"/>
      <c r="GO33" s="127"/>
      <c r="GP33" s="127"/>
      <c r="GQ33" s="127"/>
      <c r="GR33" s="127"/>
      <c r="GS33" s="127"/>
      <c r="GT33" s="127"/>
      <c r="GU33" s="127"/>
      <c r="GV33" s="127"/>
      <c r="GW33" s="127"/>
      <c r="GX33" s="127"/>
      <c r="GY33" s="127"/>
      <c r="GZ33" s="127"/>
      <c r="HA33" s="127"/>
      <c r="HB33" s="127"/>
      <c r="HC33" s="127"/>
      <c r="HD33" s="127"/>
      <c r="HE33" s="127"/>
      <c r="HF33" s="127"/>
      <c r="HG33" s="127"/>
      <c r="HH33" s="127"/>
      <c r="HI33" s="127"/>
      <c r="HJ33" s="127"/>
      <c r="HK33" s="127"/>
      <c r="HL33" s="127"/>
      <c r="HM33" s="127"/>
      <c r="HN33" s="127"/>
      <c r="HO33" s="127"/>
      <c r="HP33" s="127"/>
      <c r="HQ33" s="127"/>
    </row>
    <row r="34" spans="1:225" s="123" customFormat="1" ht="16.2" thickBot="1" x14ac:dyDescent="0.35">
      <c r="A34" s="118" t="s">
        <v>12</v>
      </c>
      <c r="B34" s="124" t="s">
        <v>11</v>
      </c>
      <c r="C34" s="125" t="s">
        <v>1024</v>
      </c>
      <c r="D34" s="121">
        <v>1</v>
      </c>
      <c r="E34" s="137">
        <v>66.12</v>
      </c>
      <c r="F34" s="137">
        <v>61.41</v>
      </c>
      <c r="G34" s="137">
        <v>17.100000000000001</v>
      </c>
      <c r="H34" s="137"/>
      <c r="I34" s="126">
        <f t="shared" si="0"/>
        <v>0</v>
      </c>
      <c r="J34" s="122">
        <v>93.454999999999998</v>
      </c>
      <c r="K34" s="122">
        <v>0.1</v>
      </c>
      <c r="L34" s="122">
        <v>0</v>
      </c>
      <c r="M34" s="122">
        <v>0</v>
      </c>
      <c r="N34" s="122">
        <v>0</v>
      </c>
      <c r="O34" s="122">
        <v>0.56499999999999995</v>
      </c>
      <c r="P34" s="122">
        <v>0</v>
      </c>
      <c r="Q34" s="126">
        <v>99.42</v>
      </c>
      <c r="R34" s="126">
        <v>98.83</v>
      </c>
      <c r="S34" s="126">
        <f>Q34-R34</f>
        <v>0.59000000000000341</v>
      </c>
      <c r="T34" s="126"/>
      <c r="U34" s="126">
        <v>4.03</v>
      </c>
      <c r="V34" s="126">
        <v>4.09</v>
      </c>
      <c r="W34" s="126"/>
      <c r="X34" s="126"/>
      <c r="Y34" s="125" t="s">
        <v>12</v>
      </c>
      <c r="Z34" s="125" t="s">
        <v>1024</v>
      </c>
      <c r="AA34" s="122">
        <f t="shared" si="2"/>
        <v>0</v>
      </c>
      <c r="AB34" s="122">
        <f t="shared" si="3"/>
        <v>18691</v>
      </c>
      <c r="AC34" s="122">
        <f t="shared" si="4"/>
        <v>20</v>
      </c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127"/>
      <c r="CK34" s="127"/>
      <c r="CL34" s="127"/>
      <c r="CM34" s="127"/>
      <c r="CN34" s="127"/>
      <c r="CO34" s="127"/>
      <c r="CP34" s="127"/>
      <c r="CQ34" s="127"/>
      <c r="CR34" s="127"/>
      <c r="CS34" s="127"/>
      <c r="CT34" s="127"/>
      <c r="CU34" s="127"/>
      <c r="CV34" s="127"/>
      <c r="CW34" s="127"/>
      <c r="CX34" s="127"/>
      <c r="CY34" s="127"/>
      <c r="CZ34" s="127"/>
      <c r="DA34" s="127"/>
      <c r="DB34" s="127"/>
      <c r="DC34" s="127"/>
      <c r="DD34" s="127"/>
      <c r="DE34" s="127"/>
      <c r="DF34" s="127"/>
      <c r="DG34" s="127"/>
      <c r="DH34" s="127"/>
      <c r="DI34" s="127"/>
      <c r="DJ34" s="127"/>
      <c r="DK34" s="127"/>
      <c r="DL34" s="127"/>
      <c r="DM34" s="127"/>
      <c r="DN34" s="127"/>
      <c r="DO34" s="127"/>
      <c r="DP34" s="127"/>
      <c r="DQ34" s="127"/>
      <c r="DR34" s="127"/>
      <c r="DS34" s="127"/>
      <c r="DT34" s="127"/>
      <c r="DU34" s="127"/>
      <c r="DV34" s="127"/>
      <c r="DW34" s="127"/>
      <c r="DX34" s="127"/>
      <c r="DY34" s="127"/>
      <c r="DZ34" s="127"/>
      <c r="EA34" s="127"/>
      <c r="EB34" s="127"/>
      <c r="EC34" s="127"/>
      <c r="ED34" s="127"/>
      <c r="EE34" s="127"/>
      <c r="EF34" s="127"/>
      <c r="EG34" s="127"/>
      <c r="EH34" s="127"/>
      <c r="EI34" s="127"/>
      <c r="EJ34" s="127"/>
      <c r="EK34" s="127"/>
      <c r="EL34" s="127"/>
      <c r="EM34" s="127"/>
      <c r="EN34" s="127"/>
      <c r="EO34" s="127"/>
      <c r="EP34" s="127"/>
      <c r="EQ34" s="127"/>
      <c r="ER34" s="127"/>
      <c r="ES34" s="127"/>
      <c r="ET34" s="127"/>
      <c r="EU34" s="127"/>
      <c r="EV34" s="127"/>
      <c r="EW34" s="127"/>
      <c r="EX34" s="127"/>
      <c r="EY34" s="127"/>
      <c r="EZ34" s="127"/>
      <c r="FA34" s="127"/>
      <c r="FB34" s="127"/>
      <c r="FC34" s="127"/>
      <c r="FD34" s="127"/>
      <c r="FE34" s="127"/>
      <c r="FF34" s="127"/>
      <c r="FG34" s="127"/>
      <c r="FH34" s="127"/>
      <c r="FI34" s="127"/>
      <c r="FJ34" s="127"/>
      <c r="FK34" s="127"/>
      <c r="FL34" s="127"/>
      <c r="FM34" s="127"/>
      <c r="FN34" s="127"/>
      <c r="FO34" s="127"/>
      <c r="FP34" s="127"/>
      <c r="FQ34" s="127"/>
      <c r="FR34" s="127"/>
      <c r="FS34" s="127"/>
      <c r="FT34" s="127"/>
      <c r="FU34" s="127"/>
      <c r="FV34" s="127"/>
      <c r="FW34" s="127"/>
      <c r="FX34" s="127"/>
      <c r="FY34" s="127"/>
      <c r="FZ34" s="127"/>
      <c r="GA34" s="127"/>
      <c r="GB34" s="127"/>
      <c r="GC34" s="127"/>
      <c r="GD34" s="127"/>
      <c r="GE34" s="127"/>
      <c r="GF34" s="127"/>
      <c r="GG34" s="127"/>
      <c r="GH34" s="127"/>
      <c r="GI34" s="127"/>
      <c r="GJ34" s="127"/>
      <c r="GK34" s="127"/>
      <c r="GL34" s="127"/>
      <c r="GM34" s="127"/>
      <c r="GN34" s="127"/>
      <c r="GO34" s="127"/>
      <c r="GP34" s="127"/>
      <c r="GQ34" s="127"/>
      <c r="GR34" s="127"/>
      <c r="GS34" s="127"/>
      <c r="GT34" s="127"/>
      <c r="GU34" s="127"/>
      <c r="GV34" s="127"/>
      <c r="GW34" s="127"/>
      <c r="GX34" s="127"/>
      <c r="GY34" s="127"/>
      <c r="GZ34" s="127"/>
      <c r="HA34" s="127"/>
      <c r="HB34" s="127"/>
      <c r="HC34" s="127"/>
      <c r="HD34" s="127"/>
      <c r="HE34" s="127"/>
      <c r="HF34" s="127"/>
      <c r="HG34" s="127"/>
      <c r="HH34" s="127"/>
      <c r="HI34" s="127"/>
      <c r="HJ34" s="127"/>
      <c r="HK34" s="127"/>
      <c r="HL34" s="127"/>
      <c r="HM34" s="127"/>
      <c r="HN34" s="127"/>
      <c r="HO34" s="127"/>
      <c r="HP34" s="127"/>
      <c r="HQ34" s="127"/>
    </row>
    <row r="35" spans="1:225" s="123" customFormat="1" x14ac:dyDescent="0.25">
      <c r="A35" s="118" t="s">
        <v>16</v>
      </c>
      <c r="B35" s="124" t="s">
        <v>15</v>
      </c>
      <c r="C35" s="125" t="s">
        <v>983</v>
      </c>
      <c r="D35" s="121">
        <v>1</v>
      </c>
      <c r="E35" s="138">
        <v>65.069999999999993</v>
      </c>
      <c r="F35" s="126">
        <v>67.61</v>
      </c>
      <c r="G35" s="126">
        <v>19.25</v>
      </c>
      <c r="H35" s="126"/>
      <c r="I35" s="126">
        <f t="shared" si="0"/>
        <v>0</v>
      </c>
      <c r="J35" s="126">
        <v>95.04</v>
      </c>
      <c r="K35" s="126">
        <v>0.03</v>
      </c>
      <c r="L35" s="126">
        <v>0</v>
      </c>
      <c r="M35" s="126">
        <v>0</v>
      </c>
      <c r="N35" s="126">
        <v>0</v>
      </c>
      <c r="O35" s="126">
        <v>0.56999999999999995</v>
      </c>
      <c r="P35" s="126">
        <v>0</v>
      </c>
      <c r="Q35" s="126">
        <v>99.42</v>
      </c>
      <c r="R35" s="126">
        <v>99.12</v>
      </c>
      <c r="S35" s="126">
        <f>Q35-R35</f>
        <v>0.29999999999999716</v>
      </c>
      <c r="T35" s="126"/>
      <c r="U35" s="126">
        <v>2.48</v>
      </c>
      <c r="V35" s="126">
        <v>2.5099999999999998</v>
      </c>
      <c r="W35" s="126"/>
      <c r="X35" s="126"/>
      <c r="Y35" s="125" t="s">
        <v>16</v>
      </c>
      <c r="Z35" s="125" t="s">
        <v>983</v>
      </c>
      <c r="AA35" s="122">
        <f t="shared" si="2"/>
        <v>0</v>
      </c>
      <c r="AB35" s="122">
        <f t="shared" si="3"/>
        <v>19008.000000000004</v>
      </c>
      <c r="AC35" s="122">
        <f t="shared" si="4"/>
        <v>6</v>
      </c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7"/>
      <c r="CE35" s="127"/>
      <c r="CF35" s="127"/>
      <c r="CG35" s="127"/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7"/>
      <c r="CT35" s="127"/>
      <c r="CU35" s="127"/>
      <c r="CV35" s="127"/>
      <c r="CW35" s="127"/>
      <c r="CX35" s="127"/>
      <c r="CY35" s="127"/>
      <c r="CZ35" s="127"/>
      <c r="DA35" s="127"/>
      <c r="DB35" s="127"/>
      <c r="DC35" s="127"/>
      <c r="DD35" s="127"/>
      <c r="DE35" s="127"/>
      <c r="DF35" s="127"/>
      <c r="DG35" s="127"/>
      <c r="DH35" s="127"/>
      <c r="DI35" s="127"/>
      <c r="DJ35" s="127"/>
      <c r="DK35" s="127"/>
      <c r="DL35" s="127"/>
      <c r="DM35" s="127"/>
      <c r="DN35" s="127"/>
      <c r="DO35" s="127"/>
      <c r="DP35" s="127"/>
      <c r="DQ35" s="127"/>
      <c r="DR35" s="127"/>
      <c r="DS35" s="127"/>
      <c r="DT35" s="127"/>
      <c r="DU35" s="127"/>
      <c r="DV35" s="127"/>
      <c r="DW35" s="127"/>
      <c r="DX35" s="127"/>
      <c r="DY35" s="127"/>
      <c r="DZ35" s="127"/>
      <c r="EA35" s="127"/>
      <c r="EB35" s="127"/>
      <c r="EC35" s="127"/>
      <c r="ED35" s="127"/>
      <c r="EE35" s="127"/>
      <c r="EF35" s="127"/>
      <c r="EG35" s="127"/>
      <c r="EH35" s="127"/>
      <c r="EI35" s="127"/>
      <c r="EJ35" s="127"/>
      <c r="EK35" s="127"/>
      <c r="EL35" s="127"/>
      <c r="EM35" s="127"/>
      <c r="EN35" s="127"/>
      <c r="EO35" s="127"/>
      <c r="EP35" s="127"/>
      <c r="EQ35" s="127"/>
      <c r="ER35" s="127"/>
      <c r="ES35" s="127"/>
      <c r="ET35" s="127"/>
      <c r="EU35" s="127"/>
      <c r="EV35" s="127"/>
      <c r="EW35" s="127"/>
      <c r="EX35" s="127"/>
      <c r="EY35" s="127"/>
      <c r="EZ35" s="127"/>
      <c r="FA35" s="127"/>
      <c r="FB35" s="127"/>
      <c r="FC35" s="127"/>
      <c r="FD35" s="127"/>
      <c r="FE35" s="127"/>
      <c r="FF35" s="127"/>
      <c r="FG35" s="127"/>
      <c r="FH35" s="127"/>
      <c r="FI35" s="127"/>
      <c r="FJ35" s="127"/>
      <c r="FK35" s="127"/>
      <c r="FL35" s="127"/>
      <c r="FM35" s="127"/>
      <c r="FN35" s="127"/>
      <c r="FO35" s="127"/>
      <c r="FP35" s="127"/>
      <c r="FQ35" s="127"/>
      <c r="FR35" s="127"/>
      <c r="FS35" s="127"/>
      <c r="FT35" s="127"/>
      <c r="FU35" s="127"/>
      <c r="FV35" s="127"/>
      <c r="FW35" s="127"/>
      <c r="FX35" s="127"/>
      <c r="FY35" s="127"/>
      <c r="FZ35" s="127"/>
      <c r="GA35" s="127"/>
      <c r="GB35" s="127"/>
      <c r="GC35" s="127"/>
      <c r="GD35" s="127"/>
      <c r="GE35" s="127"/>
      <c r="GF35" s="127"/>
      <c r="GG35" s="127"/>
      <c r="GH35" s="127"/>
      <c r="GI35" s="127"/>
      <c r="GJ35" s="127"/>
      <c r="GK35" s="127"/>
      <c r="GL35" s="127"/>
      <c r="GM35" s="127"/>
      <c r="GN35" s="127"/>
      <c r="GO35" s="127"/>
      <c r="GP35" s="127"/>
      <c r="GQ35" s="127"/>
      <c r="GR35" s="127"/>
      <c r="GS35" s="127"/>
      <c r="GT35" s="127"/>
      <c r="GU35" s="127"/>
      <c r="GV35" s="127"/>
      <c r="GW35" s="127"/>
      <c r="GX35" s="127"/>
      <c r="GY35" s="127"/>
      <c r="GZ35" s="127"/>
      <c r="HA35" s="127"/>
      <c r="HB35" s="127"/>
      <c r="HC35" s="127"/>
      <c r="HD35" s="127"/>
      <c r="HE35" s="127"/>
      <c r="HF35" s="127"/>
      <c r="HG35" s="127"/>
      <c r="HH35" s="127"/>
      <c r="HI35" s="127"/>
      <c r="HJ35" s="127"/>
      <c r="HK35" s="127"/>
      <c r="HL35" s="127"/>
      <c r="HM35" s="127"/>
      <c r="HN35" s="127"/>
      <c r="HO35" s="127"/>
      <c r="HP35" s="127"/>
      <c r="HQ35" s="127"/>
    </row>
    <row r="36" spans="1:225" s="75" customFormat="1" x14ac:dyDescent="0.25">
      <c r="A36" s="139" t="s">
        <v>60</v>
      </c>
      <c r="B36" s="21" t="s">
        <v>59</v>
      </c>
      <c r="C36" s="22" t="s">
        <v>1262</v>
      </c>
      <c r="D36" s="140">
        <v>2</v>
      </c>
      <c r="E36" s="29">
        <v>68.010000000000005</v>
      </c>
      <c r="F36" s="29">
        <v>63.28</v>
      </c>
      <c r="G36" s="29">
        <v>19.100000000000001</v>
      </c>
      <c r="H36" s="29"/>
      <c r="I36" s="29">
        <f t="shared" si="0"/>
        <v>0</v>
      </c>
      <c r="J36" s="29">
        <v>2.2050000000000001</v>
      </c>
      <c r="K36" s="29">
        <v>85.974999999999994</v>
      </c>
      <c r="L36" s="29">
        <v>0</v>
      </c>
      <c r="M36" s="29">
        <v>0</v>
      </c>
      <c r="N36" s="29">
        <v>0</v>
      </c>
      <c r="O36" s="29">
        <v>1.665</v>
      </c>
      <c r="P36" s="29">
        <v>0</v>
      </c>
      <c r="Q36" s="29">
        <v>98.33</v>
      </c>
      <c r="R36" s="29">
        <v>97.36</v>
      </c>
      <c r="S36" s="29">
        <f t="shared" si="5"/>
        <v>0.96999999999999886</v>
      </c>
      <c r="T36" s="29"/>
      <c r="U36" s="29">
        <v>6.17</v>
      </c>
      <c r="V36" s="29">
        <v>6.19</v>
      </c>
      <c r="W36" s="29"/>
      <c r="X36" s="29"/>
      <c r="Y36" s="22" t="s">
        <v>60</v>
      </c>
      <c r="Z36" s="22" t="s">
        <v>1262</v>
      </c>
      <c r="AA36" s="58">
        <f t="shared" si="2"/>
        <v>0</v>
      </c>
      <c r="AB36" s="58">
        <f t="shared" si="3"/>
        <v>441</v>
      </c>
      <c r="AC36" s="58">
        <f t="shared" si="4"/>
        <v>17195</v>
      </c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</row>
    <row r="37" spans="1:225" s="20" customFormat="1" ht="15.6" thickBot="1" x14ac:dyDescent="0.3">
      <c r="A37" s="139" t="s">
        <v>64</v>
      </c>
      <c r="B37" s="21" t="s">
        <v>63</v>
      </c>
      <c r="C37" s="22" t="s">
        <v>1263</v>
      </c>
      <c r="D37" s="141">
        <v>2</v>
      </c>
      <c r="E37" s="29">
        <v>68.849999999999994</v>
      </c>
      <c r="F37" s="29">
        <v>64.989999999999995</v>
      </c>
      <c r="G37" s="29">
        <v>19.97</v>
      </c>
      <c r="H37" s="29"/>
      <c r="I37" s="29">
        <f t="shared" si="0"/>
        <v>0</v>
      </c>
      <c r="J37" s="29">
        <v>1.5699999999999998</v>
      </c>
      <c r="K37" s="29">
        <v>87.765000000000001</v>
      </c>
      <c r="L37" s="29">
        <v>0</v>
      </c>
      <c r="M37" s="29">
        <v>0</v>
      </c>
      <c r="N37" s="29">
        <v>0</v>
      </c>
      <c r="O37" s="29">
        <v>1.5</v>
      </c>
      <c r="P37" s="29">
        <v>5.0000000000000001E-3</v>
      </c>
      <c r="Q37" s="29">
        <v>98.49</v>
      </c>
      <c r="R37" s="29">
        <v>97.61</v>
      </c>
      <c r="S37" s="29">
        <f>Q37-R37</f>
        <v>0.87999999999999545</v>
      </c>
      <c r="T37" s="29"/>
      <c r="U37" s="29">
        <v>4.6100000000000003</v>
      </c>
      <c r="V37" s="29">
        <v>4.6399999999999997</v>
      </c>
      <c r="W37" s="29"/>
      <c r="X37" s="29"/>
      <c r="Y37" s="22" t="s">
        <v>64</v>
      </c>
      <c r="Z37" s="22" t="s">
        <v>1263</v>
      </c>
      <c r="AA37" s="58">
        <f t="shared" si="2"/>
        <v>0</v>
      </c>
      <c r="AB37" s="58">
        <f t="shared" si="3"/>
        <v>313.99999999999994</v>
      </c>
      <c r="AC37" s="58">
        <f t="shared" si="4"/>
        <v>17553</v>
      </c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</row>
    <row r="38" spans="1:225" s="75" customFormat="1" ht="15.6" thickBot="1" x14ac:dyDescent="0.3">
      <c r="A38" s="139" t="s">
        <v>58</v>
      </c>
      <c r="B38" s="21" t="s">
        <v>57</v>
      </c>
      <c r="C38" s="22" t="s">
        <v>1264</v>
      </c>
      <c r="D38" s="140">
        <v>2</v>
      </c>
      <c r="E38" s="29">
        <v>67.75</v>
      </c>
      <c r="F38" s="29">
        <v>63.56</v>
      </c>
      <c r="G38" s="29">
        <v>19.53</v>
      </c>
      <c r="H38" s="29"/>
      <c r="I38" s="29">
        <f t="shared" si="0"/>
        <v>0</v>
      </c>
      <c r="J38" s="29">
        <v>1.1100000000000001</v>
      </c>
      <c r="K38" s="29">
        <v>88.03</v>
      </c>
      <c r="L38" s="29">
        <v>0</v>
      </c>
      <c r="M38" s="29">
        <v>0</v>
      </c>
      <c r="N38" s="29">
        <v>0</v>
      </c>
      <c r="O38" s="29">
        <v>1.4950000000000001</v>
      </c>
      <c r="P38" s="29">
        <v>0</v>
      </c>
      <c r="Q38" s="29">
        <v>98.5</v>
      </c>
      <c r="R38" s="29">
        <v>97.62</v>
      </c>
      <c r="S38" s="29">
        <f t="shared" si="5"/>
        <v>0.87999999999999545</v>
      </c>
      <c r="T38" s="29"/>
      <c r="U38" s="29">
        <v>5.04</v>
      </c>
      <c r="V38" s="29">
        <v>5.0599999999999996</v>
      </c>
      <c r="W38" s="29"/>
      <c r="X38" s="29"/>
      <c r="Y38" s="22" t="s">
        <v>58</v>
      </c>
      <c r="Z38" s="22" t="s">
        <v>1264</v>
      </c>
      <c r="AA38" s="58">
        <f t="shared" si="2"/>
        <v>0</v>
      </c>
      <c r="AB38" s="58">
        <f t="shared" si="3"/>
        <v>222.00000000000003</v>
      </c>
      <c r="AC38" s="58">
        <f t="shared" si="4"/>
        <v>17606</v>
      </c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</row>
    <row r="39" spans="1:225" s="20" customFormat="1" x14ac:dyDescent="0.25">
      <c r="A39" s="139" t="s">
        <v>62</v>
      </c>
      <c r="B39" s="21" t="s">
        <v>61</v>
      </c>
      <c r="C39" s="22" t="s">
        <v>1265</v>
      </c>
      <c r="D39" s="142">
        <v>2</v>
      </c>
      <c r="E39" s="29">
        <v>67.73</v>
      </c>
      <c r="F39" s="29">
        <v>59.78</v>
      </c>
      <c r="G39" s="29">
        <v>16.73</v>
      </c>
      <c r="H39" s="29"/>
      <c r="I39" s="29">
        <f t="shared" si="0"/>
        <v>0</v>
      </c>
      <c r="J39" s="29">
        <v>1.25</v>
      </c>
      <c r="K39" s="29">
        <v>87.394999999999996</v>
      </c>
      <c r="L39" s="29">
        <v>0</v>
      </c>
      <c r="M39" s="29">
        <v>0</v>
      </c>
      <c r="N39" s="29">
        <v>0</v>
      </c>
      <c r="O39" s="29">
        <v>1.2050000000000001</v>
      </c>
      <c r="P39" s="29">
        <v>5.0000000000000001E-3</v>
      </c>
      <c r="Q39" s="29">
        <v>98.78</v>
      </c>
      <c r="R39" s="29">
        <v>97.92</v>
      </c>
      <c r="S39" s="29">
        <f>Q39-R39</f>
        <v>0.85999999999999943</v>
      </c>
      <c r="T39" s="29"/>
      <c r="U39" s="29">
        <v>5.75</v>
      </c>
      <c r="V39" s="29">
        <v>5.78</v>
      </c>
      <c r="W39" s="29"/>
      <c r="X39" s="29"/>
      <c r="Y39" s="22" t="s">
        <v>62</v>
      </c>
      <c r="Z39" s="22" t="s">
        <v>1265</v>
      </c>
      <c r="AA39" s="58">
        <f t="shared" si="2"/>
        <v>0</v>
      </c>
      <c r="AB39" s="58">
        <f t="shared" si="3"/>
        <v>250</v>
      </c>
      <c r="AC39" s="58">
        <f t="shared" si="4"/>
        <v>17479</v>
      </c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</row>
    <row r="40" spans="1:225" s="75" customFormat="1" x14ac:dyDescent="0.25">
      <c r="A40" s="139" t="s">
        <v>86</v>
      </c>
      <c r="B40" s="21" t="s">
        <v>85</v>
      </c>
      <c r="C40" s="22" t="s">
        <v>1025</v>
      </c>
      <c r="D40" s="140">
        <v>2</v>
      </c>
      <c r="E40" s="58">
        <v>69.12</v>
      </c>
      <c r="F40" s="58">
        <v>65.17</v>
      </c>
      <c r="G40" s="58">
        <v>17.2</v>
      </c>
      <c r="H40" s="58"/>
      <c r="I40" s="58">
        <f t="shared" si="0"/>
        <v>0</v>
      </c>
      <c r="J40" s="58">
        <v>93.564999999999998</v>
      </c>
      <c r="K40" s="58">
        <v>9.5000000000000001E-2</v>
      </c>
      <c r="L40" s="58">
        <v>0</v>
      </c>
      <c r="M40" s="58">
        <v>0</v>
      </c>
      <c r="N40" s="58">
        <v>0</v>
      </c>
      <c r="O40" s="58">
        <v>0.63</v>
      </c>
      <c r="P40" s="58">
        <v>0.02</v>
      </c>
      <c r="Q40" s="58">
        <v>97.86</v>
      </c>
      <c r="R40" s="58">
        <v>97.64</v>
      </c>
      <c r="S40" s="58">
        <f t="shared" si="5"/>
        <v>0.21999999999999886</v>
      </c>
      <c r="T40" s="58"/>
      <c r="U40" s="58">
        <v>3.78</v>
      </c>
      <c r="V40" s="58">
        <v>3.85</v>
      </c>
      <c r="W40" s="58"/>
      <c r="X40" s="58"/>
      <c r="Y40" s="22" t="s">
        <v>86</v>
      </c>
      <c r="Z40" s="22" t="s">
        <v>1025</v>
      </c>
      <c r="AA40" s="58">
        <f t="shared" si="2"/>
        <v>0</v>
      </c>
      <c r="AB40" s="58">
        <f t="shared" si="3"/>
        <v>18713</v>
      </c>
      <c r="AC40" s="58">
        <f t="shared" si="4"/>
        <v>19</v>
      </c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</row>
    <row r="41" spans="1:225" s="20" customFormat="1" x14ac:dyDescent="0.25">
      <c r="A41" s="139" t="s">
        <v>98</v>
      </c>
      <c r="B41" s="21" t="s">
        <v>97</v>
      </c>
      <c r="C41" s="22" t="s">
        <v>984</v>
      </c>
      <c r="D41" s="143">
        <v>2</v>
      </c>
      <c r="E41" s="58">
        <v>60.07</v>
      </c>
      <c r="F41" s="58">
        <v>62.49</v>
      </c>
      <c r="G41" s="58">
        <v>13.73</v>
      </c>
      <c r="H41" s="58"/>
      <c r="I41" s="58">
        <f t="shared" si="0"/>
        <v>0</v>
      </c>
      <c r="J41" s="58">
        <v>95.295000000000002</v>
      </c>
      <c r="K41" s="58">
        <v>1.4999999999999999E-2</v>
      </c>
      <c r="L41" s="58">
        <v>0</v>
      </c>
      <c r="M41" s="58">
        <v>0</v>
      </c>
      <c r="N41" s="58">
        <v>0</v>
      </c>
      <c r="O41" s="58">
        <v>0.51500000000000001</v>
      </c>
      <c r="P41" s="58">
        <v>0</v>
      </c>
      <c r="Q41" s="58">
        <v>99.48</v>
      </c>
      <c r="R41" s="58">
        <v>99.13</v>
      </c>
      <c r="S41" s="58">
        <f>Q41-R41</f>
        <v>0.35000000000000853</v>
      </c>
      <c r="T41" s="58"/>
      <c r="U41" s="58">
        <v>2.66</v>
      </c>
      <c r="V41" s="58">
        <v>2.75</v>
      </c>
      <c r="W41" s="58"/>
      <c r="X41" s="58"/>
      <c r="Y41" s="22" t="s">
        <v>98</v>
      </c>
      <c r="Z41" s="22" t="s">
        <v>984</v>
      </c>
      <c r="AA41" s="58">
        <f t="shared" si="2"/>
        <v>0</v>
      </c>
      <c r="AB41" s="58">
        <f t="shared" si="3"/>
        <v>19059</v>
      </c>
      <c r="AC41" s="58">
        <f t="shared" si="4"/>
        <v>3</v>
      </c>
    </row>
    <row r="42" spans="1:225" s="75" customFormat="1" x14ac:dyDescent="0.25">
      <c r="A42" s="139" t="s">
        <v>88</v>
      </c>
      <c r="B42" s="21" t="s">
        <v>87</v>
      </c>
      <c r="C42" s="22" t="s">
        <v>1026</v>
      </c>
      <c r="D42" s="140">
        <v>2</v>
      </c>
      <c r="E42" s="58">
        <v>67.47</v>
      </c>
      <c r="F42" s="58">
        <v>62.42</v>
      </c>
      <c r="G42" s="58">
        <v>16.75</v>
      </c>
      <c r="H42" s="58"/>
      <c r="I42" s="58">
        <f t="shared" si="0"/>
        <v>0</v>
      </c>
      <c r="J42" s="58">
        <v>90.334999999999994</v>
      </c>
      <c r="K42" s="58">
        <v>2.5000000000000001E-2</v>
      </c>
      <c r="L42" s="58">
        <v>0</v>
      </c>
      <c r="M42" s="58">
        <v>0</v>
      </c>
      <c r="N42" s="58">
        <v>0</v>
      </c>
      <c r="O42" s="58">
        <v>0.65</v>
      </c>
      <c r="P42" s="58">
        <v>7.4999999999999997E-2</v>
      </c>
      <c r="Q42" s="58">
        <v>96.23</v>
      </c>
      <c r="R42" s="58">
        <v>95.64</v>
      </c>
      <c r="S42" s="58">
        <f t="shared" si="5"/>
        <v>0.59000000000000341</v>
      </c>
      <c r="T42" s="58"/>
      <c r="U42" s="58">
        <v>8.18</v>
      </c>
      <c r="V42" s="58">
        <v>8.2799999999999994</v>
      </c>
      <c r="W42" s="58"/>
      <c r="X42" s="58"/>
      <c r="Y42" s="22" t="s">
        <v>88</v>
      </c>
      <c r="Z42" s="22" t="s">
        <v>1026</v>
      </c>
      <c r="AA42" s="58">
        <f t="shared" si="2"/>
        <v>0</v>
      </c>
      <c r="AB42" s="58">
        <f t="shared" si="3"/>
        <v>18066.999999999996</v>
      </c>
      <c r="AC42" s="58">
        <f t="shared" si="4"/>
        <v>5</v>
      </c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</row>
    <row r="43" spans="1:225" s="20" customFormat="1" x14ac:dyDescent="0.25">
      <c r="A43" s="139" t="s">
        <v>100</v>
      </c>
      <c r="B43" s="21" t="s">
        <v>99</v>
      </c>
      <c r="C43" s="22" t="s">
        <v>985</v>
      </c>
      <c r="D43" s="140">
        <v>2</v>
      </c>
      <c r="E43" s="58">
        <v>63.18</v>
      </c>
      <c r="F43" s="58">
        <v>64.33</v>
      </c>
      <c r="G43" s="58">
        <v>20.350000000000001</v>
      </c>
      <c r="H43" s="58"/>
      <c r="I43" s="58">
        <f t="shared" si="0"/>
        <v>0</v>
      </c>
      <c r="J43" s="58">
        <v>83.75</v>
      </c>
      <c r="K43" s="58">
        <v>0.02</v>
      </c>
      <c r="L43" s="58">
        <v>0</v>
      </c>
      <c r="M43" s="58">
        <v>0</v>
      </c>
      <c r="N43" s="58">
        <v>0</v>
      </c>
      <c r="O43" s="58">
        <v>0.65</v>
      </c>
      <c r="P43" s="58">
        <v>0</v>
      </c>
      <c r="Q43" s="58">
        <v>99.35</v>
      </c>
      <c r="R43" s="58">
        <v>97.43</v>
      </c>
      <c r="S43" s="58">
        <f>Q43-R43</f>
        <v>1.9199999999999875</v>
      </c>
      <c r="T43" s="58"/>
      <c r="U43" s="58">
        <v>14.99</v>
      </c>
      <c r="V43" s="58">
        <v>15.14</v>
      </c>
      <c r="W43" s="58"/>
      <c r="X43" s="58"/>
      <c r="Y43" s="22" t="s">
        <v>100</v>
      </c>
      <c r="Z43" s="22" t="s">
        <v>985</v>
      </c>
      <c r="AA43" s="58">
        <f t="shared" si="2"/>
        <v>0</v>
      </c>
      <c r="AB43" s="58">
        <f t="shared" si="3"/>
        <v>16750</v>
      </c>
      <c r="AC43" s="58">
        <f t="shared" si="4"/>
        <v>4</v>
      </c>
    </row>
    <row r="44" spans="1:225" s="20" customFormat="1" x14ac:dyDescent="0.25">
      <c r="A44" s="139" t="s">
        <v>90</v>
      </c>
      <c r="B44" s="21" t="s">
        <v>89</v>
      </c>
      <c r="C44" s="22" t="s">
        <v>1027</v>
      </c>
      <c r="D44" s="140">
        <v>2</v>
      </c>
      <c r="E44" s="58">
        <v>68.95</v>
      </c>
      <c r="F44" s="58">
        <v>63.99</v>
      </c>
      <c r="G44" s="58">
        <v>16.62</v>
      </c>
      <c r="H44" s="58"/>
      <c r="I44" s="58">
        <f t="shared" si="0"/>
        <v>0</v>
      </c>
      <c r="J44" s="58">
        <v>91.325000000000003</v>
      </c>
      <c r="K44" s="58">
        <v>5.5E-2</v>
      </c>
      <c r="L44" s="58">
        <v>0</v>
      </c>
      <c r="M44" s="58">
        <v>0</v>
      </c>
      <c r="N44" s="58">
        <v>0</v>
      </c>
      <c r="O44" s="58">
        <v>0.52500000000000002</v>
      </c>
      <c r="P44" s="58">
        <v>0.09</v>
      </c>
      <c r="Q44" s="58">
        <v>94.99</v>
      </c>
      <c r="R44" s="58">
        <v>94.7</v>
      </c>
      <c r="S44" s="58">
        <f t="shared" si="5"/>
        <v>0.28999999999999204</v>
      </c>
      <c r="T44" s="58"/>
      <c r="U44" s="58">
        <v>6.44</v>
      </c>
      <c r="V44" s="58">
        <v>6.51</v>
      </c>
      <c r="W44" s="58"/>
      <c r="X44" s="58"/>
      <c r="Y44" s="22" t="s">
        <v>90</v>
      </c>
      <c r="Z44" s="22" t="s">
        <v>1027</v>
      </c>
      <c r="AA44" s="58">
        <f t="shared" si="2"/>
        <v>0</v>
      </c>
      <c r="AB44" s="58">
        <f t="shared" si="3"/>
        <v>18265</v>
      </c>
      <c r="AC44" s="58">
        <f t="shared" si="4"/>
        <v>11</v>
      </c>
    </row>
    <row r="45" spans="1:225" s="20" customFormat="1" x14ac:dyDescent="0.25">
      <c r="A45" s="139" t="s">
        <v>102</v>
      </c>
      <c r="B45" s="21" t="s">
        <v>101</v>
      </c>
      <c r="C45" s="22" t="s">
        <v>986</v>
      </c>
      <c r="D45" s="140">
        <v>2</v>
      </c>
      <c r="E45" s="58">
        <v>65.22</v>
      </c>
      <c r="F45" s="58">
        <v>64.77</v>
      </c>
      <c r="G45" s="58">
        <v>24.31</v>
      </c>
      <c r="H45" s="58"/>
      <c r="I45" s="58">
        <f t="shared" si="0"/>
        <v>0</v>
      </c>
      <c r="J45" s="58">
        <v>77.064999999999998</v>
      </c>
      <c r="K45" s="58">
        <v>4.4999999999999998E-2</v>
      </c>
      <c r="L45" s="58">
        <v>0</v>
      </c>
      <c r="M45" s="58">
        <v>0</v>
      </c>
      <c r="N45" s="58">
        <v>0</v>
      </c>
      <c r="O45" s="58">
        <v>0.55500000000000005</v>
      </c>
      <c r="P45" s="58">
        <v>0.01</v>
      </c>
      <c r="Q45" s="58">
        <v>99.44</v>
      </c>
      <c r="R45" s="58">
        <v>96.67</v>
      </c>
      <c r="S45" s="58">
        <f>Q45-R45</f>
        <v>2.769999999999996</v>
      </c>
      <c r="T45" s="58"/>
      <c r="U45" s="58">
        <v>22.01</v>
      </c>
      <c r="V45" s="58">
        <v>22.17</v>
      </c>
      <c r="W45" s="58"/>
      <c r="X45" s="58"/>
      <c r="Y45" s="22" t="s">
        <v>102</v>
      </c>
      <c r="Z45" s="22" t="s">
        <v>986</v>
      </c>
      <c r="AA45" s="58">
        <f t="shared" si="2"/>
        <v>0</v>
      </c>
      <c r="AB45" s="58">
        <f t="shared" si="3"/>
        <v>15413</v>
      </c>
      <c r="AC45" s="58">
        <f t="shared" si="4"/>
        <v>9</v>
      </c>
    </row>
    <row r="46" spans="1:225" s="20" customFormat="1" x14ac:dyDescent="0.25">
      <c r="A46" s="139" t="s">
        <v>92</v>
      </c>
      <c r="B46" s="21" t="s">
        <v>91</v>
      </c>
      <c r="C46" s="22" t="s">
        <v>1028</v>
      </c>
      <c r="D46" s="140">
        <v>2</v>
      </c>
      <c r="E46" s="58">
        <v>71.38</v>
      </c>
      <c r="F46" s="58">
        <v>63.87</v>
      </c>
      <c r="G46" s="58">
        <v>29.02</v>
      </c>
      <c r="H46" s="58"/>
      <c r="I46" s="58">
        <f t="shared" si="0"/>
        <v>0</v>
      </c>
      <c r="J46" s="58">
        <v>70.53</v>
      </c>
      <c r="K46" s="58">
        <v>0.04</v>
      </c>
      <c r="L46" s="58">
        <v>0</v>
      </c>
      <c r="M46" s="58">
        <v>0</v>
      </c>
      <c r="N46" s="58">
        <v>0</v>
      </c>
      <c r="O46" s="58">
        <v>0.52500000000000002</v>
      </c>
      <c r="P46" s="58">
        <v>0.105</v>
      </c>
      <c r="Q46" s="58">
        <v>93.34</v>
      </c>
      <c r="R46" s="58">
        <v>90.48</v>
      </c>
      <c r="S46" s="58">
        <f t="shared" si="5"/>
        <v>2.8599999999999994</v>
      </c>
      <c r="T46" s="58"/>
      <c r="U46" s="58">
        <v>28.68</v>
      </c>
      <c r="V46" s="58">
        <v>28.73</v>
      </c>
      <c r="W46" s="58"/>
      <c r="X46" s="58"/>
      <c r="Y46" s="22" t="s">
        <v>92</v>
      </c>
      <c r="Z46" s="22" t="s">
        <v>1028</v>
      </c>
      <c r="AA46" s="58">
        <f t="shared" si="2"/>
        <v>0</v>
      </c>
      <c r="AB46" s="58">
        <f t="shared" si="3"/>
        <v>14106</v>
      </c>
      <c r="AC46" s="58">
        <f t="shared" si="4"/>
        <v>8</v>
      </c>
    </row>
    <row r="47" spans="1:225" s="20" customFormat="1" x14ac:dyDescent="0.25">
      <c r="A47" s="139" t="s">
        <v>104</v>
      </c>
      <c r="B47" s="21" t="s">
        <v>103</v>
      </c>
      <c r="C47" s="22" t="s">
        <v>987</v>
      </c>
      <c r="D47" s="140">
        <v>2</v>
      </c>
      <c r="E47" s="58">
        <v>73.510000000000005</v>
      </c>
      <c r="F47" s="58">
        <v>70.73</v>
      </c>
      <c r="G47" s="58">
        <v>39.43</v>
      </c>
      <c r="H47" s="58"/>
      <c r="I47" s="58">
        <f t="shared" si="0"/>
        <v>5.0000000000000001E-3</v>
      </c>
      <c r="J47" s="58">
        <v>63.129999999999995</v>
      </c>
      <c r="K47" s="58">
        <v>0.125</v>
      </c>
      <c r="L47" s="58">
        <v>0</v>
      </c>
      <c r="M47" s="58">
        <v>0</v>
      </c>
      <c r="N47" s="58">
        <v>5.0000000000000001E-3</v>
      </c>
      <c r="O47" s="58">
        <v>0.49</v>
      </c>
      <c r="P47" s="58">
        <v>5.0000000000000001E-3</v>
      </c>
      <c r="Q47" s="58">
        <v>99.5</v>
      </c>
      <c r="R47" s="58">
        <v>96.1</v>
      </c>
      <c r="S47" s="58">
        <f>Q47-R47</f>
        <v>3.4000000000000057</v>
      </c>
      <c r="T47" s="58"/>
      <c r="U47" s="58">
        <v>36.83</v>
      </c>
      <c r="V47" s="58">
        <v>36.9</v>
      </c>
      <c r="W47" s="58"/>
      <c r="X47" s="58"/>
      <c r="Y47" s="22" t="s">
        <v>104</v>
      </c>
      <c r="Z47" s="22" t="s">
        <v>987</v>
      </c>
      <c r="AA47" s="58">
        <f t="shared" si="2"/>
        <v>1</v>
      </c>
      <c r="AB47" s="58">
        <f t="shared" si="3"/>
        <v>12626</v>
      </c>
      <c r="AC47" s="58">
        <f t="shared" si="4"/>
        <v>25</v>
      </c>
    </row>
    <row r="48" spans="1:225" s="20" customFormat="1" x14ac:dyDescent="0.25">
      <c r="A48" s="139" t="s">
        <v>94</v>
      </c>
      <c r="B48" s="21" t="s">
        <v>93</v>
      </c>
      <c r="C48" s="22" t="s">
        <v>1266</v>
      </c>
      <c r="D48" s="140">
        <v>2</v>
      </c>
      <c r="E48" s="58">
        <v>71.34</v>
      </c>
      <c r="F48" s="58">
        <v>66.319999999999993</v>
      </c>
      <c r="G48" s="58">
        <v>21.3</v>
      </c>
      <c r="H48" s="58"/>
      <c r="I48" s="58">
        <f t="shared" si="0"/>
        <v>0</v>
      </c>
      <c r="J48" s="58">
        <v>1.1199999999999999</v>
      </c>
      <c r="K48" s="58">
        <v>86.575000000000003</v>
      </c>
      <c r="L48" s="58">
        <v>0</v>
      </c>
      <c r="M48" s="58">
        <v>0</v>
      </c>
      <c r="N48" s="58">
        <v>0</v>
      </c>
      <c r="O48" s="58">
        <v>1.21</v>
      </c>
      <c r="P48" s="58">
        <v>6.5000000000000002E-2</v>
      </c>
      <c r="Q48" s="58">
        <v>94.25</v>
      </c>
      <c r="R48" s="58">
        <v>93.79</v>
      </c>
      <c r="S48" s="58">
        <f t="shared" si="5"/>
        <v>0.45999999999999375</v>
      </c>
      <c r="T48" s="58"/>
      <c r="U48" s="58">
        <v>7.24</v>
      </c>
      <c r="V48" s="58">
        <v>7.27</v>
      </c>
      <c r="W48" s="58"/>
      <c r="X48" s="58"/>
      <c r="Y48" s="22" t="s">
        <v>94</v>
      </c>
      <c r="Z48" s="22" t="s">
        <v>1266</v>
      </c>
      <c r="AA48" s="58">
        <f t="shared" si="2"/>
        <v>0</v>
      </c>
      <c r="AB48" s="58">
        <f t="shared" si="3"/>
        <v>223.99999999999997</v>
      </c>
      <c r="AC48" s="58">
        <f t="shared" si="4"/>
        <v>17315</v>
      </c>
    </row>
    <row r="49" spans="1:29" s="20" customFormat="1" x14ac:dyDescent="0.25">
      <c r="A49" s="139" t="s">
        <v>106</v>
      </c>
      <c r="B49" s="21" t="s">
        <v>105</v>
      </c>
      <c r="C49" s="22" t="s">
        <v>1267</v>
      </c>
      <c r="D49" s="140">
        <v>2</v>
      </c>
      <c r="E49" s="58">
        <v>68.959999999999994</v>
      </c>
      <c r="F49" s="58">
        <v>63.97</v>
      </c>
      <c r="G49" s="58">
        <v>18.87</v>
      </c>
      <c r="H49" s="58"/>
      <c r="I49" s="58">
        <f t="shared" si="0"/>
        <v>0</v>
      </c>
      <c r="J49" s="58">
        <v>0.91</v>
      </c>
      <c r="K49" s="58">
        <v>87.564999999999998</v>
      </c>
      <c r="L49" s="58">
        <v>0</v>
      </c>
      <c r="M49" s="58">
        <v>0</v>
      </c>
      <c r="N49" s="58">
        <v>0</v>
      </c>
      <c r="O49" s="58">
        <v>1.165</v>
      </c>
      <c r="P49" s="58">
        <v>2.5000000000000001E-2</v>
      </c>
      <c r="Q49" s="58">
        <v>97.79</v>
      </c>
      <c r="R49" s="58">
        <v>96.9</v>
      </c>
      <c r="S49" s="58">
        <f>Q49-R49</f>
        <v>0.89000000000000057</v>
      </c>
      <c r="T49" s="58"/>
      <c r="U49" s="58">
        <v>7.76</v>
      </c>
      <c r="V49" s="58">
        <v>7.8</v>
      </c>
      <c r="W49" s="58"/>
      <c r="X49" s="58"/>
      <c r="Y49" s="22" t="s">
        <v>106</v>
      </c>
      <c r="Z49" s="22" t="s">
        <v>1267</v>
      </c>
      <c r="AA49" s="58">
        <f t="shared" si="2"/>
        <v>0</v>
      </c>
      <c r="AB49" s="58">
        <f t="shared" si="3"/>
        <v>182</v>
      </c>
      <c r="AC49" s="58">
        <f t="shared" si="4"/>
        <v>17513</v>
      </c>
    </row>
    <row r="50" spans="1:29" s="20" customFormat="1" x14ac:dyDescent="0.25">
      <c r="A50" s="139" t="s">
        <v>96</v>
      </c>
      <c r="B50" s="21" t="s">
        <v>95</v>
      </c>
      <c r="C50" s="22" t="s">
        <v>1268</v>
      </c>
      <c r="D50" s="140">
        <v>2</v>
      </c>
      <c r="E50" s="58">
        <v>66.930000000000007</v>
      </c>
      <c r="F50" s="58">
        <v>61.83</v>
      </c>
      <c r="G50" s="58">
        <v>17.649999999999999</v>
      </c>
      <c r="H50" s="58"/>
      <c r="I50" s="58">
        <f t="shared" si="0"/>
        <v>0</v>
      </c>
      <c r="J50" s="58">
        <v>1.125</v>
      </c>
      <c r="K50" s="58">
        <v>85.445000000000007</v>
      </c>
      <c r="L50" s="58">
        <v>0</v>
      </c>
      <c r="M50" s="58">
        <v>0</v>
      </c>
      <c r="N50" s="58">
        <v>0</v>
      </c>
      <c r="O50" s="58">
        <v>1.07</v>
      </c>
      <c r="P50" s="58">
        <v>0.02</v>
      </c>
      <c r="Q50" s="58">
        <v>96.19</v>
      </c>
      <c r="R50" s="58">
        <v>95.27</v>
      </c>
      <c r="S50" s="58">
        <f t="shared" si="5"/>
        <v>0.92000000000000171</v>
      </c>
      <c r="T50" s="58"/>
      <c r="U50" s="58">
        <v>9.01</v>
      </c>
      <c r="V50" s="58">
        <v>9.0399999999999991</v>
      </c>
      <c r="W50" s="58"/>
      <c r="X50" s="58"/>
      <c r="Y50" s="22" t="s">
        <v>96</v>
      </c>
      <c r="Z50" s="22" t="s">
        <v>1268</v>
      </c>
      <c r="AA50" s="58">
        <f t="shared" si="2"/>
        <v>0</v>
      </c>
      <c r="AB50" s="58">
        <f t="shared" si="3"/>
        <v>225</v>
      </c>
      <c r="AC50" s="58">
        <f t="shared" si="4"/>
        <v>17089.000000000004</v>
      </c>
    </row>
    <row r="51" spans="1:29" s="20" customFormat="1" x14ac:dyDescent="0.25">
      <c r="A51" s="139" t="s">
        <v>108</v>
      </c>
      <c r="B51" s="21" t="s">
        <v>107</v>
      </c>
      <c r="C51" s="22" t="s">
        <v>1269</v>
      </c>
      <c r="D51" s="140">
        <v>2</v>
      </c>
      <c r="E51" s="58">
        <v>70.099999999999994</v>
      </c>
      <c r="F51" s="58">
        <v>64.61</v>
      </c>
      <c r="G51" s="58">
        <v>29.12</v>
      </c>
      <c r="H51" s="58"/>
      <c r="I51" s="58">
        <f t="shared" si="0"/>
        <v>1.4999999999999999E-2</v>
      </c>
      <c r="J51" s="58">
        <v>0.89500000000000002</v>
      </c>
      <c r="K51" s="58">
        <v>71.504999999999995</v>
      </c>
      <c r="L51" s="58">
        <v>0</v>
      </c>
      <c r="M51" s="58">
        <v>5.0000000000000001E-3</v>
      </c>
      <c r="N51" s="58">
        <v>0.01</v>
      </c>
      <c r="O51" s="58">
        <v>1.0649999999999999</v>
      </c>
      <c r="P51" s="58">
        <v>0.01</v>
      </c>
      <c r="Q51" s="58">
        <v>97.69</v>
      </c>
      <c r="R51" s="58">
        <v>94.65</v>
      </c>
      <c r="S51" s="58">
        <f t="shared" si="5"/>
        <v>3.039999999999992</v>
      </c>
      <c r="T51" s="58"/>
      <c r="U51" s="58">
        <v>23.57</v>
      </c>
      <c r="V51" s="58">
        <v>23.61</v>
      </c>
      <c r="W51" s="58"/>
      <c r="X51" s="58"/>
      <c r="Y51" s="22" t="s">
        <v>108</v>
      </c>
      <c r="Z51" s="22" t="s">
        <v>1269</v>
      </c>
      <c r="AA51" s="58">
        <f t="shared" si="2"/>
        <v>3</v>
      </c>
      <c r="AB51" s="58">
        <f t="shared" si="3"/>
        <v>179</v>
      </c>
      <c r="AC51" s="58">
        <f t="shared" si="4"/>
        <v>14301</v>
      </c>
    </row>
    <row r="52" spans="1:29" s="20" customFormat="1" x14ac:dyDescent="0.25">
      <c r="A52" s="139" t="s">
        <v>110</v>
      </c>
      <c r="B52" s="21" t="s">
        <v>109</v>
      </c>
      <c r="C52" s="22" t="s">
        <v>1029</v>
      </c>
      <c r="D52" s="144">
        <v>2</v>
      </c>
      <c r="E52" s="58">
        <v>66.989999999999995</v>
      </c>
      <c r="F52" s="58">
        <v>61.65</v>
      </c>
      <c r="G52" s="58">
        <v>16.420000000000002</v>
      </c>
      <c r="H52" s="58"/>
      <c r="I52" s="58">
        <f t="shared" si="0"/>
        <v>0</v>
      </c>
      <c r="J52" s="58">
        <v>91.625</v>
      </c>
      <c r="K52" s="58">
        <v>0.05</v>
      </c>
      <c r="L52" s="58">
        <v>0</v>
      </c>
      <c r="M52" s="58">
        <v>0</v>
      </c>
      <c r="N52" s="58">
        <v>0</v>
      </c>
      <c r="O52" s="58">
        <v>0.6</v>
      </c>
      <c r="P52" s="58">
        <v>8.5000000000000006E-2</v>
      </c>
      <c r="Q52" s="58">
        <v>97.16</v>
      </c>
      <c r="R52" s="58">
        <v>96.27</v>
      </c>
      <c r="S52" s="58">
        <f t="shared" si="5"/>
        <v>0.89000000000000057</v>
      </c>
      <c r="T52" s="58"/>
      <c r="U52" s="58">
        <v>6.06</v>
      </c>
      <c r="V52" s="58">
        <v>6.18</v>
      </c>
      <c r="W52" s="58"/>
      <c r="X52" s="58"/>
      <c r="Y52" s="22" t="s">
        <v>110</v>
      </c>
      <c r="Z52" s="22" t="s">
        <v>1029</v>
      </c>
      <c r="AA52" s="58">
        <f t="shared" si="2"/>
        <v>0</v>
      </c>
      <c r="AB52" s="58">
        <f t="shared" si="3"/>
        <v>18325</v>
      </c>
      <c r="AC52" s="58">
        <f t="shared" si="4"/>
        <v>10</v>
      </c>
    </row>
    <row r="53" spans="1:29" s="20" customFormat="1" x14ac:dyDescent="0.25">
      <c r="A53" s="139" t="s">
        <v>116</v>
      </c>
      <c r="B53" s="21" t="s">
        <v>115</v>
      </c>
      <c r="C53" s="22" t="s">
        <v>988</v>
      </c>
      <c r="D53" s="144">
        <v>2</v>
      </c>
      <c r="E53" s="58">
        <v>67.739999999999995</v>
      </c>
      <c r="F53" s="58">
        <v>62.34</v>
      </c>
      <c r="G53" s="58">
        <v>17.170000000000002</v>
      </c>
      <c r="H53" s="58"/>
      <c r="I53" s="58">
        <f t="shared" si="0"/>
        <v>0</v>
      </c>
      <c r="J53" s="58">
        <v>92.04</v>
      </c>
      <c r="K53" s="58">
        <v>2.5000000000000001E-2</v>
      </c>
      <c r="L53" s="58">
        <v>0</v>
      </c>
      <c r="M53" s="58">
        <v>0</v>
      </c>
      <c r="N53" s="58">
        <v>0</v>
      </c>
      <c r="O53" s="58">
        <v>0.62</v>
      </c>
      <c r="P53" s="58">
        <v>8.5000000000000006E-2</v>
      </c>
      <c r="Q53" s="58">
        <v>95.97</v>
      </c>
      <c r="R53" s="58">
        <v>95.39</v>
      </c>
      <c r="S53" s="58">
        <f>Q53-R53</f>
        <v>0.57999999999999829</v>
      </c>
      <c r="T53" s="58"/>
      <c r="U53" s="58">
        <v>5.92</v>
      </c>
      <c r="V53" s="58">
        <v>6.05</v>
      </c>
      <c r="W53" s="58"/>
      <c r="X53" s="58"/>
      <c r="Y53" s="22" t="s">
        <v>116</v>
      </c>
      <c r="Z53" s="22" t="s">
        <v>988</v>
      </c>
      <c r="AA53" s="58">
        <f t="shared" si="2"/>
        <v>0</v>
      </c>
      <c r="AB53" s="58">
        <f t="shared" si="3"/>
        <v>18408.000000000004</v>
      </c>
      <c r="AC53" s="58">
        <f t="shared" si="4"/>
        <v>5</v>
      </c>
    </row>
    <row r="54" spans="1:29" s="20" customFormat="1" x14ac:dyDescent="0.25">
      <c r="A54" s="139" t="s">
        <v>112</v>
      </c>
      <c r="B54" s="21" t="s">
        <v>111</v>
      </c>
      <c r="C54" s="22" t="s">
        <v>1270</v>
      </c>
      <c r="D54" s="144">
        <v>2</v>
      </c>
      <c r="E54" s="58">
        <v>67.709999999999994</v>
      </c>
      <c r="F54" s="58">
        <v>61.24</v>
      </c>
      <c r="G54" s="58">
        <v>16.100000000000001</v>
      </c>
      <c r="H54" s="58"/>
      <c r="I54" s="58">
        <f t="shared" si="0"/>
        <v>0</v>
      </c>
      <c r="J54" s="58">
        <v>1.165</v>
      </c>
      <c r="K54" s="58">
        <v>90.4</v>
      </c>
      <c r="L54" s="58">
        <v>0</v>
      </c>
      <c r="M54" s="58">
        <v>0</v>
      </c>
      <c r="N54" s="58">
        <v>0</v>
      </c>
      <c r="O54" s="58">
        <v>1.1299999999999999</v>
      </c>
      <c r="P54" s="58">
        <v>0.06</v>
      </c>
      <c r="Q54" s="58">
        <v>96.33</v>
      </c>
      <c r="R54" s="58">
        <v>95.95</v>
      </c>
      <c r="S54" s="58">
        <f t="shared" si="5"/>
        <v>0.37999999999999545</v>
      </c>
      <c r="T54" s="58"/>
      <c r="U54" s="58">
        <v>3.4</v>
      </c>
      <c r="V54" s="58">
        <v>3.43</v>
      </c>
      <c r="W54" s="58"/>
      <c r="X54" s="58"/>
      <c r="Y54" s="22" t="s">
        <v>112</v>
      </c>
      <c r="Z54" s="22" t="s">
        <v>1270</v>
      </c>
      <c r="AA54" s="58">
        <f t="shared" si="2"/>
        <v>0</v>
      </c>
      <c r="AB54" s="58">
        <f t="shared" si="3"/>
        <v>233</v>
      </c>
      <c r="AC54" s="58">
        <f t="shared" si="4"/>
        <v>18080</v>
      </c>
    </row>
    <row r="55" spans="1:29" s="20" customFormat="1" x14ac:dyDescent="0.25">
      <c r="A55" s="139" t="s">
        <v>118</v>
      </c>
      <c r="B55" s="21" t="s">
        <v>117</v>
      </c>
      <c r="C55" s="22" t="s">
        <v>1271</v>
      </c>
      <c r="D55" s="144">
        <v>2</v>
      </c>
      <c r="E55" s="58">
        <v>64.89</v>
      </c>
      <c r="F55" s="58">
        <v>59.67</v>
      </c>
      <c r="G55" s="58">
        <v>13.74</v>
      </c>
      <c r="H55" s="58"/>
      <c r="I55" s="58">
        <f t="shared" si="0"/>
        <v>0</v>
      </c>
      <c r="J55" s="58">
        <v>1.3</v>
      </c>
      <c r="K55" s="58">
        <v>90.14</v>
      </c>
      <c r="L55" s="58">
        <v>0</v>
      </c>
      <c r="M55" s="58">
        <v>0</v>
      </c>
      <c r="N55" s="58">
        <v>0</v>
      </c>
      <c r="O55" s="58">
        <v>1.32</v>
      </c>
      <c r="P55" s="58">
        <v>4.4999999999999998E-2</v>
      </c>
      <c r="Q55" s="58">
        <v>96.47</v>
      </c>
      <c r="R55" s="58">
        <v>96.1</v>
      </c>
      <c r="S55" s="58">
        <f>Q55-R55</f>
        <v>0.37000000000000455</v>
      </c>
      <c r="T55" s="58"/>
      <c r="U55" s="58">
        <v>3.41</v>
      </c>
      <c r="V55" s="58">
        <v>3.43</v>
      </c>
      <c r="W55" s="58"/>
      <c r="X55" s="58"/>
      <c r="Y55" s="22" t="s">
        <v>118</v>
      </c>
      <c r="Z55" s="22" t="s">
        <v>1271</v>
      </c>
      <c r="AA55" s="58">
        <f t="shared" si="2"/>
        <v>0</v>
      </c>
      <c r="AB55" s="58">
        <f t="shared" si="3"/>
        <v>260</v>
      </c>
      <c r="AC55" s="58">
        <f t="shared" si="4"/>
        <v>18028</v>
      </c>
    </row>
    <row r="56" spans="1:29" s="20" customFormat="1" x14ac:dyDescent="0.25">
      <c r="A56" s="139" t="s">
        <v>114</v>
      </c>
      <c r="B56" s="21" t="s">
        <v>113</v>
      </c>
      <c r="C56" s="22" t="s">
        <v>1272</v>
      </c>
      <c r="D56" s="144">
        <v>2</v>
      </c>
      <c r="E56" s="58">
        <v>67.680000000000007</v>
      </c>
      <c r="F56" s="58">
        <v>61.49</v>
      </c>
      <c r="G56" s="58">
        <v>16.079999999999998</v>
      </c>
      <c r="H56" s="58"/>
      <c r="I56" s="58">
        <f t="shared" si="0"/>
        <v>0</v>
      </c>
      <c r="J56" s="58">
        <v>1.44</v>
      </c>
      <c r="K56" s="58">
        <v>90.004999999999995</v>
      </c>
      <c r="L56" s="58">
        <v>0</v>
      </c>
      <c r="M56" s="58">
        <v>0</v>
      </c>
      <c r="N56" s="58">
        <v>0</v>
      </c>
      <c r="O56" s="58">
        <v>1.1399999999999999</v>
      </c>
      <c r="P56" s="58">
        <v>5.5E-2</v>
      </c>
      <c r="Q56" s="58">
        <v>96.28</v>
      </c>
      <c r="R56" s="58">
        <v>95.95</v>
      </c>
      <c r="S56" s="58">
        <f t="shared" si="5"/>
        <v>0.32999999999999829</v>
      </c>
      <c r="T56" s="58"/>
      <c r="U56" s="58">
        <v>3.56</v>
      </c>
      <c r="V56" s="58">
        <v>3.59</v>
      </c>
      <c r="W56" s="58"/>
      <c r="X56" s="58"/>
      <c r="Y56" s="22" t="s">
        <v>114</v>
      </c>
      <c r="Z56" s="22" t="s">
        <v>1272</v>
      </c>
      <c r="AA56" s="58">
        <f t="shared" si="2"/>
        <v>0</v>
      </c>
      <c r="AB56" s="58">
        <f t="shared" si="3"/>
        <v>288</v>
      </c>
      <c r="AC56" s="58">
        <f t="shared" si="4"/>
        <v>18001</v>
      </c>
    </row>
    <row r="57" spans="1:29" s="20" customFormat="1" x14ac:dyDescent="0.25">
      <c r="A57" s="139" t="s">
        <v>120</v>
      </c>
      <c r="B57" s="21" t="s">
        <v>119</v>
      </c>
      <c r="C57" s="22" t="s">
        <v>1273</v>
      </c>
      <c r="D57" s="144">
        <v>2</v>
      </c>
      <c r="E57" s="58">
        <v>68.41</v>
      </c>
      <c r="F57" s="58">
        <v>62.51</v>
      </c>
      <c r="G57" s="58">
        <v>18.41</v>
      </c>
      <c r="H57" s="58"/>
      <c r="I57" s="58">
        <f t="shared" si="0"/>
        <v>0</v>
      </c>
      <c r="J57" s="58">
        <v>1.145</v>
      </c>
      <c r="K57" s="58">
        <v>88.19</v>
      </c>
      <c r="L57" s="58">
        <v>0</v>
      </c>
      <c r="M57" s="58">
        <v>0</v>
      </c>
      <c r="N57" s="58">
        <v>0</v>
      </c>
      <c r="O57" s="58">
        <v>1.24</v>
      </c>
      <c r="P57" s="58">
        <v>0.05</v>
      </c>
      <c r="Q57" s="58">
        <v>96.23</v>
      </c>
      <c r="R57" s="58">
        <v>95.45</v>
      </c>
      <c r="S57" s="58">
        <f t="shared" si="5"/>
        <v>0.78000000000000114</v>
      </c>
      <c r="T57" s="58"/>
      <c r="U57" s="58">
        <v>5.71</v>
      </c>
      <c r="V57" s="58">
        <v>5.74</v>
      </c>
      <c r="W57" s="58"/>
      <c r="X57" s="58"/>
      <c r="Y57" s="22" t="s">
        <v>120</v>
      </c>
      <c r="Z57" s="22" t="s">
        <v>1273</v>
      </c>
      <c r="AA57" s="58">
        <f t="shared" si="2"/>
        <v>0</v>
      </c>
      <c r="AB57" s="58">
        <f t="shared" si="3"/>
        <v>229</v>
      </c>
      <c r="AC57" s="58">
        <f t="shared" si="4"/>
        <v>17638</v>
      </c>
    </row>
    <row r="58" spans="1:29" s="20" customFormat="1" x14ac:dyDescent="0.25">
      <c r="A58" s="139" t="s">
        <v>122</v>
      </c>
      <c r="B58" s="21" t="s">
        <v>121</v>
      </c>
      <c r="C58" s="22" t="s">
        <v>1030</v>
      </c>
      <c r="D58" s="53">
        <v>2</v>
      </c>
      <c r="E58" s="58">
        <v>67.680000000000007</v>
      </c>
      <c r="F58" s="58">
        <v>62.67</v>
      </c>
      <c r="G58" s="58">
        <v>14.27</v>
      </c>
      <c r="H58" s="58"/>
      <c r="I58" s="58">
        <f t="shared" si="0"/>
        <v>0</v>
      </c>
      <c r="J58" s="58">
        <v>96.094999999999999</v>
      </c>
      <c r="K58" s="58">
        <v>0.09</v>
      </c>
      <c r="L58" s="58">
        <v>0</v>
      </c>
      <c r="M58" s="58">
        <v>0</v>
      </c>
      <c r="N58" s="58">
        <v>0</v>
      </c>
      <c r="O58" s="58">
        <v>0.51500000000000001</v>
      </c>
      <c r="P58" s="58">
        <v>5.0000000000000001E-3</v>
      </c>
      <c r="Q58" s="58">
        <v>99.48</v>
      </c>
      <c r="R58" s="58">
        <v>99.33</v>
      </c>
      <c r="S58" s="58">
        <f t="shared" si="5"/>
        <v>0.15000000000000568</v>
      </c>
      <c r="T58" s="58"/>
      <c r="U58" s="58">
        <v>0.64</v>
      </c>
      <c r="V58" s="58">
        <v>0.67</v>
      </c>
      <c r="W58" s="58"/>
      <c r="X58" s="58"/>
      <c r="Y58" s="22" t="s">
        <v>122</v>
      </c>
      <c r="Z58" s="22" t="s">
        <v>1030</v>
      </c>
      <c r="AA58" s="58">
        <f t="shared" si="2"/>
        <v>0</v>
      </c>
      <c r="AB58" s="58">
        <f t="shared" si="3"/>
        <v>19219</v>
      </c>
      <c r="AC58" s="58">
        <f t="shared" si="4"/>
        <v>18</v>
      </c>
    </row>
    <row r="59" spans="1:29" s="20" customFormat="1" x14ac:dyDescent="0.25">
      <c r="A59" s="139" t="s">
        <v>124</v>
      </c>
      <c r="B59" s="21" t="s">
        <v>123</v>
      </c>
      <c r="C59" s="22" t="s">
        <v>989</v>
      </c>
      <c r="D59" s="53">
        <v>2</v>
      </c>
      <c r="E59" s="58">
        <v>69.03</v>
      </c>
      <c r="F59" s="58">
        <v>64.56</v>
      </c>
      <c r="G59" s="58">
        <v>17.11</v>
      </c>
      <c r="H59" s="58"/>
      <c r="I59" s="58">
        <f t="shared" si="0"/>
        <v>0</v>
      </c>
      <c r="J59" s="58">
        <v>95.399999999999991</v>
      </c>
      <c r="K59" s="58">
        <v>3.4999999999999996E-2</v>
      </c>
      <c r="L59" s="58">
        <v>0</v>
      </c>
      <c r="M59" s="58">
        <v>0</v>
      </c>
      <c r="N59" s="58">
        <v>0</v>
      </c>
      <c r="O59" s="58">
        <v>0.52</v>
      </c>
      <c r="P59" s="58">
        <v>5.0000000000000001E-3</v>
      </c>
      <c r="Q59" s="58">
        <v>99.48</v>
      </c>
      <c r="R59" s="58">
        <v>99.29</v>
      </c>
      <c r="S59" s="58">
        <f t="shared" si="5"/>
        <v>0.18999999999999773</v>
      </c>
      <c r="T59" s="58"/>
      <c r="U59" s="58">
        <v>1.1000000000000001</v>
      </c>
      <c r="V59" s="58">
        <v>1.1299999999999999</v>
      </c>
      <c r="W59" s="58"/>
      <c r="X59" s="58"/>
      <c r="Y59" s="22" t="s">
        <v>124</v>
      </c>
      <c r="Z59" s="22" t="s">
        <v>989</v>
      </c>
      <c r="AA59" s="58">
        <f t="shared" si="2"/>
        <v>0</v>
      </c>
      <c r="AB59" s="58">
        <f t="shared" si="3"/>
        <v>19079.999999999996</v>
      </c>
      <c r="AC59" s="58">
        <f t="shared" si="4"/>
        <v>6.9999999999999991</v>
      </c>
    </row>
    <row r="60" spans="1:29" s="20" customFormat="1" x14ac:dyDescent="0.25">
      <c r="A60" s="139" t="s">
        <v>126</v>
      </c>
      <c r="B60" s="21" t="s">
        <v>125</v>
      </c>
      <c r="C60" s="22" t="s">
        <v>1031</v>
      </c>
      <c r="D60" s="53">
        <v>2</v>
      </c>
      <c r="E60" s="58">
        <v>70.650000000000006</v>
      </c>
      <c r="F60" s="58">
        <v>63.26</v>
      </c>
      <c r="G60" s="58">
        <v>18.62</v>
      </c>
      <c r="H60" s="58"/>
      <c r="I60" s="58">
        <f t="shared" si="0"/>
        <v>0</v>
      </c>
      <c r="J60" s="58">
        <v>95.69</v>
      </c>
      <c r="K60" s="58">
        <v>0.03</v>
      </c>
      <c r="L60" s="58">
        <v>0</v>
      </c>
      <c r="M60" s="58">
        <v>0</v>
      </c>
      <c r="N60" s="58">
        <v>0</v>
      </c>
      <c r="O60" s="58">
        <v>0.64500000000000002</v>
      </c>
      <c r="P60" s="58">
        <v>5.0000000000000001E-3</v>
      </c>
      <c r="Q60" s="58">
        <v>99.34</v>
      </c>
      <c r="R60" s="58">
        <v>99.27</v>
      </c>
      <c r="S60" s="58">
        <f t="shared" si="5"/>
        <v>7.000000000000739E-2</v>
      </c>
      <c r="T60" s="58"/>
      <c r="U60" s="58">
        <v>0.3</v>
      </c>
      <c r="V60" s="58">
        <v>0.32</v>
      </c>
      <c r="W60" s="58"/>
      <c r="X60" s="58"/>
      <c r="Y60" s="22" t="s">
        <v>126</v>
      </c>
      <c r="Z60" s="22" t="s">
        <v>1031</v>
      </c>
      <c r="AA60" s="58">
        <f t="shared" si="2"/>
        <v>0</v>
      </c>
      <c r="AB60" s="58">
        <f t="shared" si="3"/>
        <v>19138</v>
      </c>
      <c r="AC60" s="58">
        <f t="shared" si="4"/>
        <v>6</v>
      </c>
    </row>
    <row r="61" spans="1:29" s="20" customFormat="1" x14ac:dyDescent="0.25">
      <c r="A61" s="139" t="s">
        <v>128</v>
      </c>
      <c r="B61" s="21" t="s">
        <v>127</v>
      </c>
      <c r="C61" s="22" t="s">
        <v>990</v>
      </c>
      <c r="D61" s="53">
        <v>2</v>
      </c>
      <c r="E61" s="58">
        <v>72.78</v>
      </c>
      <c r="F61" s="58">
        <v>69.19</v>
      </c>
      <c r="G61" s="58">
        <v>22.68</v>
      </c>
      <c r="H61" s="58"/>
      <c r="I61" s="58">
        <f t="shared" si="0"/>
        <v>0</v>
      </c>
      <c r="J61" s="58">
        <v>95.65</v>
      </c>
      <c r="K61" s="58">
        <v>4.4999999999999998E-2</v>
      </c>
      <c r="L61" s="58">
        <v>0</v>
      </c>
      <c r="M61" s="58">
        <v>0</v>
      </c>
      <c r="N61" s="58">
        <v>0</v>
      </c>
      <c r="O61" s="58">
        <v>0.66</v>
      </c>
      <c r="P61" s="58">
        <v>0</v>
      </c>
      <c r="Q61" s="58">
        <v>99.34</v>
      </c>
      <c r="R61" s="58">
        <v>99.28</v>
      </c>
      <c r="S61" s="58">
        <f t="shared" si="5"/>
        <v>6.0000000000002274E-2</v>
      </c>
      <c r="T61" s="58"/>
      <c r="U61" s="58">
        <v>0.3</v>
      </c>
      <c r="V61" s="58">
        <v>0.32</v>
      </c>
      <c r="W61" s="58"/>
      <c r="X61" s="58"/>
      <c r="Y61" s="22" t="s">
        <v>128</v>
      </c>
      <c r="Z61" s="22" t="s">
        <v>990</v>
      </c>
      <c r="AA61" s="58">
        <f t="shared" si="2"/>
        <v>0</v>
      </c>
      <c r="AB61" s="58">
        <f t="shared" si="3"/>
        <v>19130</v>
      </c>
      <c r="AC61" s="58">
        <f t="shared" si="4"/>
        <v>9</v>
      </c>
    </row>
    <row r="62" spans="1:29" s="42" customFormat="1" ht="15.6" thickBot="1" x14ac:dyDescent="0.3">
      <c r="A62" s="145" t="s">
        <v>130</v>
      </c>
      <c r="B62" s="41" t="s">
        <v>129</v>
      </c>
      <c r="C62" s="146" t="s">
        <v>1043</v>
      </c>
      <c r="D62" s="147">
        <v>3</v>
      </c>
      <c r="E62" s="43">
        <v>73.790000000000006</v>
      </c>
      <c r="F62" s="43">
        <v>70.41</v>
      </c>
      <c r="G62" s="43">
        <v>32.25</v>
      </c>
      <c r="H62" s="43"/>
      <c r="I62" s="43">
        <f t="shared" si="0"/>
        <v>82.56</v>
      </c>
      <c r="J62" s="43">
        <v>0</v>
      </c>
      <c r="K62" s="43">
        <v>0</v>
      </c>
      <c r="L62" s="43">
        <v>0.97</v>
      </c>
      <c r="M62" s="43">
        <v>48.555</v>
      </c>
      <c r="N62" s="43">
        <v>33.034999999999997</v>
      </c>
      <c r="O62" s="43">
        <v>4.87</v>
      </c>
      <c r="P62" s="43">
        <v>0.08</v>
      </c>
      <c r="Q62" s="43">
        <v>94.98</v>
      </c>
      <c r="R62" s="43">
        <v>0.01</v>
      </c>
      <c r="S62" s="43">
        <f t="shared" si="5"/>
        <v>94.97</v>
      </c>
      <c r="T62" s="43"/>
      <c r="U62" s="43">
        <v>1.87</v>
      </c>
      <c r="V62" s="43">
        <v>1.89</v>
      </c>
      <c r="W62" s="43"/>
      <c r="X62" s="43"/>
      <c r="Y62" s="168" t="s">
        <v>130</v>
      </c>
      <c r="Z62" s="146" t="s">
        <v>1043</v>
      </c>
      <c r="AA62" s="43">
        <f t="shared" si="2"/>
        <v>16512</v>
      </c>
      <c r="AB62" s="43">
        <f t="shared" si="3"/>
        <v>0</v>
      </c>
      <c r="AC62" s="43">
        <f t="shared" si="4"/>
        <v>0</v>
      </c>
    </row>
    <row r="63" spans="1:29" s="46" customFormat="1" x14ac:dyDescent="0.25">
      <c r="A63" s="145" t="s">
        <v>234</v>
      </c>
      <c r="B63" s="41" t="s">
        <v>233</v>
      </c>
      <c r="C63" s="146" t="s">
        <v>1044</v>
      </c>
      <c r="D63" s="148">
        <v>3</v>
      </c>
      <c r="E63" s="48">
        <v>74</v>
      </c>
      <c r="F63" s="48">
        <v>70.069999999999993</v>
      </c>
      <c r="G63" s="48">
        <v>31.23</v>
      </c>
      <c r="H63" s="48"/>
      <c r="I63" s="48">
        <f t="shared" si="0"/>
        <v>83.034999999999997</v>
      </c>
      <c r="J63" s="48">
        <v>0</v>
      </c>
      <c r="K63" s="48">
        <v>0</v>
      </c>
      <c r="L63" s="48">
        <v>1.115</v>
      </c>
      <c r="M63" s="48">
        <v>49.13</v>
      </c>
      <c r="N63" s="48">
        <v>32.79</v>
      </c>
      <c r="O63" s="48">
        <v>4.3600000000000003</v>
      </c>
      <c r="P63" s="48">
        <v>0.16500000000000001</v>
      </c>
      <c r="Q63" s="48">
        <v>95.45</v>
      </c>
      <c r="R63" s="48">
        <v>0</v>
      </c>
      <c r="S63" s="48">
        <f>Q63-R63</f>
        <v>95.45</v>
      </c>
      <c r="T63" s="48"/>
      <c r="U63" s="48">
        <v>0.87</v>
      </c>
      <c r="V63" s="48">
        <v>0.89</v>
      </c>
      <c r="W63" s="48"/>
      <c r="X63" s="48"/>
      <c r="Y63" s="168" t="s">
        <v>234</v>
      </c>
      <c r="Z63" s="146" t="s">
        <v>1044</v>
      </c>
      <c r="AA63" s="43">
        <f t="shared" si="2"/>
        <v>16607</v>
      </c>
      <c r="AB63" s="43">
        <f t="shared" si="3"/>
        <v>0</v>
      </c>
      <c r="AC63" s="43">
        <f t="shared" si="4"/>
        <v>0</v>
      </c>
    </row>
    <row r="64" spans="1:29" s="42" customFormat="1" ht="15.6" thickBot="1" x14ac:dyDescent="0.3">
      <c r="A64" s="145" t="s">
        <v>132</v>
      </c>
      <c r="B64" s="41" t="s">
        <v>131</v>
      </c>
      <c r="C64" s="146" t="s">
        <v>1043</v>
      </c>
      <c r="D64" s="147">
        <v>3</v>
      </c>
      <c r="E64" s="43">
        <v>74.2</v>
      </c>
      <c r="F64" s="43">
        <v>71.040000000000006</v>
      </c>
      <c r="G64" s="43">
        <v>31.26</v>
      </c>
      <c r="H64" s="43"/>
      <c r="I64" s="43">
        <f t="shared" si="0"/>
        <v>81.67</v>
      </c>
      <c r="J64" s="43">
        <v>0</v>
      </c>
      <c r="K64" s="43">
        <v>0</v>
      </c>
      <c r="L64" s="43">
        <v>0.93500000000000005</v>
      </c>
      <c r="M64" s="43">
        <v>46.765000000000001</v>
      </c>
      <c r="N64" s="43">
        <v>33.97</v>
      </c>
      <c r="O64" s="43">
        <v>4.375</v>
      </c>
      <c r="P64" s="43">
        <v>9.5000000000000001E-2</v>
      </c>
      <c r="Q64" s="43">
        <v>95.33</v>
      </c>
      <c r="R64" s="43">
        <v>0</v>
      </c>
      <c r="S64" s="43">
        <f t="shared" si="5"/>
        <v>95.33</v>
      </c>
      <c r="T64" s="43"/>
      <c r="U64" s="43">
        <v>4.08</v>
      </c>
      <c r="V64" s="43">
        <v>4.0999999999999996</v>
      </c>
      <c r="W64" s="43"/>
      <c r="X64" s="43"/>
      <c r="Y64" s="168" t="s">
        <v>132</v>
      </c>
      <c r="Z64" s="146" t="s">
        <v>1043</v>
      </c>
      <c r="AA64" s="43">
        <f t="shared" si="2"/>
        <v>16334</v>
      </c>
      <c r="AB64" s="43">
        <f t="shared" si="3"/>
        <v>0</v>
      </c>
      <c r="AC64" s="43">
        <f t="shared" si="4"/>
        <v>0</v>
      </c>
    </row>
    <row r="65" spans="1:225" s="46" customFormat="1" x14ac:dyDescent="0.25">
      <c r="A65" s="145" t="s">
        <v>236</v>
      </c>
      <c r="B65" s="41" t="s">
        <v>235</v>
      </c>
      <c r="C65" s="146" t="s">
        <v>1045</v>
      </c>
      <c r="D65" s="148">
        <v>3</v>
      </c>
      <c r="E65" s="48">
        <v>76.16</v>
      </c>
      <c r="F65" s="48">
        <v>72.13</v>
      </c>
      <c r="G65" s="48">
        <v>35.729999999999997</v>
      </c>
      <c r="H65" s="48"/>
      <c r="I65" s="48">
        <f t="shared" si="0"/>
        <v>83.27</v>
      </c>
      <c r="J65" s="48">
        <v>0</v>
      </c>
      <c r="K65" s="48">
        <v>0</v>
      </c>
      <c r="L65" s="48">
        <v>1.165</v>
      </c>
      <c r="M65" s="48">
        <v>48.559999999999995</v>
      </c>
      <c r="N65" s="48">
        <v>33.545000000000002</v>
      </c>
      <c r="O65" s="48">
        <v>3.86</v>
      </c>
      <c r="P65" s="48">
        <v>0.1</v>
      </c>
      <c r="Q65" s="48">
        <v>95.97</v>
      </c>
      <c r="R65" s="48">
        <v>0</v>
      </c>
      <c r="S65" s="48">
        <f>Q65-R65</f>
        <v>95.97</v>
      </c>
      <c r="T65" s="48"/>
      <c r="U65" s="48">
        <v>1.04</v>
      </c>
      <c r="V65" s="48">
        <v>1.07</v>
      </c>
      <c r="W65" s="48"/>
      <c r="X65" s="48"/>
      <c r="Y65" s="168" t="s">
        <v>236</v>
      </c>
      <c r="Z65" s="146" t="s">
        <v>1045</v>
      </c>
      <c r="AA65" s="49">
        <f t="shared" si="2"/>
        <v>16654</v>
      </c>
      <c r="AB65" s="49">
        <f t="shared" si="3"/>
        <v>0</v>
      </c>
      <c r="AC65" s="49">
        <f t="shared" si="4"/>
        <v>0</v>
      </c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  <c r="BH65" s="47"/>
      <c r="BI65" s="47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7"/>
      <c r="CA65" s="47"/>
      <c r="CB65" s="47"/>
      <c r="CC65" s="47"/>
      <c r="CD65" s="47"/>
      <c r="CE65" s="47"/>
      <c r="CF65" s="47"/>
      <c r="CG65" s="47"/>
      <c r="CH65" s="47"/>
      <c r="CI65" s="47"/>
      <c r="CJ65" s="47"/>
      <c r="CK65" s="47"/>
      <c r="CL65" s="47"/>
      <c r="CM65" s="47"/>
      <c r="CN65" s="47"/>
      <c r="CO65" s="47"/>
      <c r="CP65" s="47"/>
      <c r="CQ65" s="47"/>
      <c r="CR65" s="47"/>
      <c r="CS65" s="47"/>
      <c r="CT65" s="47"/>
      <c r="CU65" s="47"/>
      <c r="CV65" s="47"/>
      <c r="CW65" s="47"/>
      <c r="CX65" s="47"/>
      <c r="CY65" s="47"/>
      <c r="CZ65" s="47"/>
      <c r="DA65" s="47"/>
      <c r="DB65" s="47"/>
      <c r="DC65" s="47"/>
      <c r="DD65" s="47"/>
      <c r="DE65" s="47"/>
      <c r="DF65" s="47"/>
      <c r="DG65" s="47"/>
      <c r="DH65" s="47"/>
      <c r="DI65" s="47"/>
      <c r="DJ65" s="47"/>
      <c r="DK65" s="47"/>
      <c r="DL65" s="47"/>
      <c r="DM65" s="47"/>
      <c r="DN65" s="47"/>
      <c r="DO65" s="47"/>
      <c r="DP65" s="47"/>
      <c r="DQ65" s="47"/>
      <c r="DR65" s="47"/>
      <c r="DS65" s="47"/>
      <c r="DT65" s="47"/>
      <c r="DU65" s="47"/>
      <c r="DV65" s="47"/>
      <c r="DW65" s="47"/>
      <c r="DX65" s="47"/>
      <c r="DY65" s="47"/>
      <c r="DZ65" s="47"/>
      <c r="EA65" s="47"/>
      <c r="EB65" s="47"/>
      <c r="EC65" s="47"/>
      <c r="ED65" s="47"/>
      <c r="EE65" s="47"/>
      <c r="EF65" s="47"/>
      <c r="EG65" s="47"/>
      <c r="EH65" s="47"/>
      <c r="EI65" s="47"/>
      <c r="EJ65" s="47"/>
      <c r="EK65" s="47"/>
      <c r="EL65" s="47"/>
      <c r="EM65" s="47"/>
      <c r="EN65" s="47"/>
      <c r="EO65" s="47"/>
      <c r="EP65" s="47"/>
      <c r="EQ65" s="47"/>
      <c r="ER65" s="47"/>
      <c r="ES65" s="47"/>
      <c r="ET65" s="47"/>
      <c r="EU65" s="47"/>
      <c r="EV65" s="47"/>
      <c r="EW65" s="47"/>
      <c r="EX65" s="47"/>
      <c r="EY65" s="47"/>
      <c r="EZ65" s="47"/>
      <c r="FA65" s="47"/>
      <c r="FB65" s="47"/>
      <c r="FC65" s="47"/>
      <c r="FD65" s="47"/>
      <c r="FE65" s="47"/>
      <c r="FF65" s="47"/>
      <c r="FG65" s="47"/>
      <c r="FH65" s="47"/>
      <c r="FI65" s="47"/>
      <c r="FJ65" s="47"/>
      <c r="FK65" s="47"/>
      <c r="FL65" s="47"/>
      <c r="FM65" s="47"/>
      <c r="FN65" s="47"/>
      <c r="FO65" s="47"/>
      <c r="FP65" s="47"/>
      <c r="FQ65" s="47"/>
      <c r="FR65" s="47"/>
      <c r="FS65" s="47"/>
      <c r="FT65" s="47"/>
      <c r="FU65" s="47"/>
      <c r="FV65" s="47"/>
      <c r="FW65" s="47"/>
      <c r="FX65" s="47"/>
      <c r="FY65" s="47"/>
      <c r="FZ65" s="47"/>
      <c r="GA65" s="47"/>
      <c r="GB65" s="47"/>
      <c r="GC65" s="47"/>
      <c r="GD65" s="47"/>
      <c r="GE65" s="47"/>
      <c r="GF65" s="47"/>
      <c r="GG65" s="47"/>
      <c r="GH65" s="47"/>
      <c r="GI65" s="47"/>
      <c r="GJ65" s="47"/>
      <c r="GK65" s="47"/>
      <c r="GL65" s="47"/>
      <c r="GM65" s="47"/>
      <c r="GN65" s="47"/>
      <c r="GO65" s="47"/>
      <c r="GP65" s="47"/>
      <c r="GQ65" s="47"/>
      <c r="GR65" s="47"/>
      <c r="GS65" s="47"/>
      <c r="GT65" s="47"/>
      <c r="GU65" s="47"/>
      <c r="GV65" s="47"/>
      <c r="GW65" s="47"/>
      <c r="GX65" s="47"/>
      <c r="GY65" s="47"/>
      <c r="GZ65" s="47"/>
      <c r="HA65" s="47"/>
      <c r="HB65" s="47"/>
      <c r="HC65" s="47"/>
      <c r="HD65" s="47"/>
      <c r="HE65" s="47"/>
      <c r="HF65" s="47"/>
      <c r="HG65" s="47"/>
      <c r="HH65" s="47"/>
      <c r="HI65" s="47"/>
      <c r="HJ65" s="47"/>
      <c r="HK65" s="47"/>
      <c r="HL65" s="47"/>
      <c r="HM65" s="47"/>
      <c r="HN65" s="47"/>
      <c r="HO65" s="47"/>
      <c r="HP65" s="47"/>
      <c r="HQ65" s="47"/>
    </row>
    <row r="66" spans="1:225" s="42" customFormat="1" ht="15.6" thickBot="1" x14ac:dyDescent="0.3">
      <c r="A66" s="145" t="s">
        <v>134</v>
      </c>
      <c r="B66" s="41" t="s">
        <v>133</v>
      </c>
      <c r="C66" s="146" t="s">
        <v>1046</v>
      </c>
      <c r="D66" s="147">
        <v>3</v>
      </c>
      <c r="E66" s="43">
        <v>72.02</v>
      </c>
      <c r="F66" s="43">
        <v>68.62</v>
      </c>
      <c r="G66" s="43">
        <v>30.82</v>
      </c>
      <c r="H66" s="43"/>
      <c r="I66" s="43">
        <f t="shared" ref="I66:I129" si="6">L66+M66+N66</f>
        <v>85.515000000000015</v>
      </c>
      <c r="J66" s="43">
        <v>0</v>
      </c>
      <c r="K66" s="43">
        <v>0</v>
      </c>
      <c r="L66" s="43">
        <v>1.24</v>
      </c>
      <c r="M66" s="43">
        <v>54.690000000000005</v>
      </c>
      <c r="N66" s="43">
        <v>29.585000000000001</v>
      </c>
      <c r="O66" s="43">
        <v>6.18</v>
      </c>
      <c r="P66" s="43">
        <v>0.375</v>
      </c>
      <c r="Q66" s="43">
        <v>93.39</v>
      </c>
      <c r="R66" s="43">
        <v>0.05</v>
      </c>
      <c r="S66" s="43">
        <f t="shared" si="5"/>
        <v>93.34</v>
      </c>
      <c r="T66" s="43"/>
      <c r="U66" s="43">
        <v>1.1000000000000001</v>
      </c>
      <c r="V66" s="43">
        <v>1.1100000000000001</v>
      </c>
      <c r="W66" s="43"/>
      <c r="X66" s="43"/>
      <c r="Y66" s="168" t="s">
        <v>134</v>
      </c>
      <c r="Z66" s="146" t="s">
        <v>1046</v>
      </c>
      <c r="AA66" s="43">
        <f t="shared" si="2"/>
        <v>17103.000000000004</v>
      </c>
      <c r="AB66" s="43">
        <f t="shared" si="3"/>
        <v>0</v>
      </c>
      <c r="AC66" s="43">
        <f t="shared" si="4"/>
        <v>0</v>
      </c>
    </row>
    <row r="67" spans="1:225" s="46" customFormat="1" x14ac:dyDescent="0.25">
      <c r="A67" s="145" t="s">
        <v>246</v>
      </c>
      <c r="B67" s="41" t="s">
        <v>245</v>
      </c>
      <c r="C67" s="146" t="s">
        <v>1047</v>
      </c>
      <c r="D67" s="148">
        <v>3</v>
      </c>
      <c r="E67" s="43">
        <v>71.209999999999994</v>
      </c>
      <c r="F67" s="43">
        <v>65.569999999999993</v>
      </c>
      <c r="G67" s="43">
        <v>25.91</v>
      </c>
      <c r="H67" s="43"/>
      <c r="I67" s="43">
        <f t="shared" si="6"/>
        <v>82.945000000000007</v>
      </c>
      <c r="J67" s="43">
        <v>0</v>
      </c>
      <c r="K67" s="43">
        <v>0</v>
      </c>
      <c r="L67" s="43">
        <v>1.0149999999999999</v>
      </c>
      <c r="M67" s="43">
        <v>52.2</v>
      </c>
      <c r="N67" s="43">
        <v>29.73</v>
      </c>
      <c r="O67" s="43">
        <v>6.26</v>
      </c>
      <c r="P67" s="43">
        <v>0.3</v>
      </c>
      <c r="Q67" s="43">
        <v>93.36</v>
      </c>
      <c r="R67" s="43">
        <v>0.01</v>
      </c>
      <c r="S67" s="43">
        <f>Q67-R67</f>
        <v>93.35</v>
      </c>
      <c r="T67" s="43"/>
      <c r="U67" s="43">
        <v>1.17</v>
      </c>
      <c r="V67" s="43">
        <v>1.19</v>
      </c>
      <c r="W67" s="43"/>
      <c r="X67" s="43"/>
      <c r="Y67" s="168" t="s">
        <v>246</v>
      </c>
      <c r="Z67" s="146" t="s">
        <v>1047</v>
      </c>
      <c r="AA67" s="43">
        <f t="shared" ref="AA67:AA130" si="7">I67*20000/100</f>
        <v>16589.000000000004</v>
      </c>
      <c r="AB67" s="43">
        <f t="shared" ref="AB67:AB130" si="8">J67*20000/100</f>
        <v>0</v>
      </c>
      <c r="AC67" s="43">
        <f t="shared" ref="AC67:AC130" si="9">K67*20000/100</f>
        <v>0</v>
      </c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  <c r="EN67" s="42"/>
      <c r="EO67" s="42"/>
      <c r="EP67" s="42"/>
      <c r="EQ67" s="42"/>
      <c r="ER67" s="42"/>
      <c r="ES67" s="42"/>
      <c r="ET67" s="42"/>
      <c r="EU67" s="42"/>
      <c r="EV67" s="42"/>
      <c r="EW67" s="42"/>
      <c r="EX67" s="42"/>
      <c r="EY67" s="42"/>
      <c r="EZ67" s="42"/>
      <c r="FA67" s="42"/>
      <c r="FB67" s="42"/>
      <c r="FC67" s="42"/>
      <c r="FD67" s="42"/>
      <c r="FE67" s="42"/>
      <c r="FF67" s="42"/>
      <c r="FG67" s="42"/>
      <c r="FH67" s="42"/>
      <c r="FI67" s="42"/>
      <c r="FJ67" s="42"/>
      <c r="FK67" s="42"/>
      <c r="FL67" s="42"/>
      <c r="FM67" s="42"/>
      <c r="FN67" s="42"/>
      <c r="FO67" s="42"/>
      <c r="FP67" s="42"/>
      <c r="FQ67" s="42"/>
      <c r="FR67" s="42"/>
      <c r="FS67" s="42"/>
      <c r="FT67" s="42"/>
      <c r="FU67" s="42"/>
      <c r="FV67" s="42"/>
      <c r="FW67" s="42"/>
      <c r="FX67" s="42"/>
      <c r="FY67" s="42"/>
      <c r="FZ67" s="42"/>
      <c r="GA67" s="42"/>
      <c r="GB67" s="42"/>
      <c r="GC67" s="42"/>
      <c r="GD67" s="42"/>
      <c r="GE67" s="42"/>
      <c r="GF67" s="42"/>
      <c r="GG67" s="42"/>
      <c r="GH67" s="42"/>
      <c r="GI67" s="42"/>
      <c r="GJ67" s="42"/>
      <c r="GK67" s="42"/>
      <c r="GL67" s="42"/>
      <c r="GM67" s="42"/>
      <c r="GN67" s="42"/>
      <c r="GO67" s="42"/>
      <c r="GP67" s="42"/>
      <c r="GQ67" s="42"/>
      <c r="GR67" s="42"/>
      <c r="GS67" s="42"/>
      <c r="GT67" s="42"/>
      <c r="GU67" s="42"/>
      <c r="GV67" s="42"/>
      <c r="GW67" s="42"/>
      <c r="GX67" s="42"/>
      <c r="GY67" s="42"/>
      <c r="GZ67" s="42"/>
      <c r="HA67" s="42"/>
      <c r="HB67" s="42"/>
      <c r="HC67" s="42"/>
      <c r="HD67" s="42"/>
      <c r="HE67" s="42"/>
      <c r="HF67" s="42"/>
      <c r="HG67" s="42"/>
      <c r="HH67" s="42"/>
      <c r="HI67" s="42"/>
      <c r="HJ67" s="42"/>
      <c r="HK67" s="42"/>
      <c r="HL67" s="42"/>
      <c r="HM67" s="42"/>
      <c r="HN67" s="42"/>
      <c r="HO67" s="42"/>
      <c r="HP67" s="42"/>
      <c r="HQ67" s="42"/>
    </row>
    <row r="68" spans="1:225" s="42" customFormat="1" ht="15.6" thickBot="1" x14ac:dyDescent="0.3">
      <c r="A68" s="145" t="s">
        <v>136</v>
      </c>
      <c r="B68" s="41" t="s">
        <v>135</v>
      </c>
      <c r="C68" s="146" t="s">
        <v>1048</v>
      </c>
      <c r="D68" s="147">
        <v>3</v>
      </c>
      <c r="E68" s="43">
        <v>71.67</v>
      </c>
      <c r="F68" s="43">
        <v>65.56</v>
      </c>
      <c r="G68" s="43">
        <v>25.5</v>
      </c>
      <c r="H68" s="43"/>
      <c r="I68" s="43">
        <f t="shared" si="6"/>
        <v>83.294999999999987</v>
      </c>
      <c r="J68" s="43">
        <v>3.62</v>
      </c>
      <c r="K68" s="43">
        <v>5.0000000000000001E-3</v>
      </c>
      <c r="L68" s="43">
        <v>1.175</v>
      </c>
      <c r="M68" s="43">
        <v>53.069999999999993</v>
      </c>
      <c r="N68" s="43">
        <v>29.05</v>
      </c>
      <c r="O68" s="43">
        <v>5.7450000000000001</v>
      </c>
      <c r="P68" s="43">
        <v>0.28999999999999998</v>
      </c>
      <c r="Q68" s="43">
        <v>93.82</v>
      </c>
      <c r="R68" s="43">
        <v>3.82</v>
      </c>
      <c r="S68" s="43">
        <f t="shared" si="5"/>
        <v>90</v>
      </c>
      <c r="T68" s="43"/>
      <c r="U68" s="43">
        <v>2.89</v>
      </c>
      <c r="V68" s="43">
        <v>2.91</v>
      </c>
      <c r="W68" s="43"/>
      <c r="X68" s="43"/>
      <c r="Y68" s="168" t="s">
        <v>136</v>
      </c>
      <c r="Z68" s="146" t="s">
        <v>1048</v>
      </c>
      <c r="AA68" s="43">
        <f t="shared" si="7"/>
        <v>16658.999999999996</v>
      </c>
      <c r="AB68" s="43">
        <f t="shared" si="8"/>
        <v>724</v>
      </c>
      <c r="AC68" s="43">
        <f t="shared" si="9"/>
        <v>1</v>
      </c>
    </row>
    <row r="69" spans="1:225" s="46" customFormat="1" x14ac:dyDescent="0.25">
      <c r="A69" s="145" t="s">
        <v>240</v>
      </c>
      <c r="B69" s="41" t="s">
        <v>239</v>
      </c>
      <c r="C69" s="146" t="s">
        <v>1049</v>
      </c>
      <c r="D69" s="148">
        <v>3</v>
      </c>
      <c r="E69" s="43">
        <v>73.599999999999994</v>
      </c>
      <c r="F69" s="43">
        <v>68.510000000000005</v>
      </c>
      <c r="G69" s="43">
        <v>31.08</v>
      </c>
      <c r="H69" s="43"/>
      <c r="I69" s="43">
        <f t="shared" si="6"/>
        <v>81.564999999999998</v>
      </c>
      <c r="J69" s="43">
        <v>2.76</v>
      </c>
      <c r="K69" s="43">
        <v>0</v>
      </c>
      <c r="L69" s="43">
        <v>0.95</v>
      </c>
      <c r="M69" s="43">
        <v>50.984999999999999</v>
      </c>
      <c r="N69" s="43">
        <v>29.63</v>
      </c>
      <c r="O69" s="43">
        <v>5.2750000000000004</v>
      </c>
      <c r="P69" s="43">
        <v>0.24</v>
      </c>
      <c r="Q69" s="43">
        <v>94.4</v>
      </c>
      <c r="R69" s="43">
        <v>2.89</v>
      </c>
      <c r="S69" s="43">
        <f>Q69-R69</f>
        <v>91.51</v>
      </c>
      <c r="T69" s="43"/>
      <c r="U69" s="43">
        <v>1.47</v>
      </c>
      <c r="V69" s="43">
        <v>1.5</v>
      </c>
      <c r="W69" s="43"/>
      <c r="X69" s="43"/>
      <c r="Y69" s="168" t="s">
        <v>240</v>
      </c>
      <c r="Z69" s="146" t="s">
        <v>1049</v>
      </c>
      <c r="AA69" s="43">
        <f t="shared" si="7"/>
        <v>16313</v>
      </c>
      <c r="AB69" s="43">
        <f t="shared" si="8"/>
        <v>551.99999999999989</v>
      </c>
      <c r="AC69" s="43">
        <f t="shared" si="9"/>
        <v>0</v>
      </c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  <c r="EN69" s="42"/>
      <c r="EO69" s="42"/>
      <c r="EP69" s="42"/>
      <c r="EQ69" s="42"/>
      <c r="ER69" s="42"/>
      <c r="ES69" s="42"/>
      <c r="ET69" s="42"/>
      <c r="EU69" s="42"/>
      <c r="EV69" s="42"/>
      <c r="EW69" s="42"/>
      <c r="EX69" s="42"/>
      <c r="EY69" s="42"/>
      <c r="EZ69" s="42"/>
      <c r="FA69" s="42"/>
      <c r="FB69" s="42"/>
      <c r="FC69" s="42"/>
      <c r="FD69" s="42"/>
      <c r="FE69" s="42"/>
      <c r="FF69" s="42"/>
      <c r="FG69" s="42"/>
      <c r="FH69" s="42"/>
      <c r="FI69" s="42"/>
      <c r="FJ69" s="42"/>
      <c r="FK69" s="42"/>
      <c r="FL69" s="42"/>
      <c r="FM69" s="42"/>
      <c r="FN69" s="42"/>
      <c r="FO69" s="42"/>
      <c r="FP69" s="42"/>
      <c r="FQ69" s="42"/>
      <c r="FR69" s="42"/>
      <c r="FS69" s="42"/>
      <c r="FT69" s="42"/>
      <c r="FU69" s="42"/>
      <c r="FV69" s="42"/>
      <c r="FW69" s="42"/>
      <c r="FX69" s="42"/>
      <c r="FY69" s="42"/>
      <c r="FZ69" s="42"/>
      <c r="GA69" s="42"/>
      <c r="GB69" s="42"/>
      <c r="GC69" s="42"/>
      <c r="GD69" s="42"/>
      <c r="GE69" s="42"/>
      <c r="GF69" s="42"/>
      <c r="GG69" s="42"/>
      <c r="GH69" s="42"/>
      <c r="GI69" s="42"/>
      <c r="GJ69" s="42"/>
      <c r="GK69" s="42"/>
      <c r="GL69" s="42"/>
      <c r="GM69" s="42"/>
      <c r="GN69" s="42"/>
      <c r="GO69" s="42"/>
      <c r="GP69" s="42"/>
      <c r="GQ69" s="42"/>
      <c r="GR69" s="42"/>
      <c r="GS69" s="42"/>
      <c r="GT69" s="42"/>
      <c r="GU69" s="42"/>
      <c r="GV69" s="42"/>
      <c r="GW69" s="42"/>
      <c r="GX69" s="42"/>
      <c r="GY69" s="42"/>
      <c r="GZ69" s="42"/>
      <c r="HA69" s="42"/>
      <c r="HB69" s="42"/>
      <c r="HC69" s="42"/>
      <c r="HD69" s="42"/>
      <c r="HE69" s="42"/>
      <c r="HF69" s="42"/>
      <c r="HG69" s="42"/>
      <c r="HH69" s="42"/>
      <c r="HI69" s="42"/>
      <c r="HJ69" s="42"/>
      <c r="HK69" s="42"/>
      <c r="HL69" s="42"/>
      <c r="HM69" s="42"/>
      <c r="HN69" s="42"/>
      <c r="HO69" s="42"/>
      <c r="HP69" s="42"/>
      <c r="HQ69" s="42"/>
    </row>
    <row r="70" spans="1:225" s="42" customFormat="1" ht="15.6" thickBot="1" x14ac:dyDescent="0.3">
      <c r="A70" s="145" t="s">
        <v>138</v>
      </c>
      <c r="B70" s="41" t="s">
        <v>137</v>
      </c>
      <c r="C70" s="146" t="s">
        <v>1050</v>
      </c>
      <c r="D70" s="147">
        <v>3</v>
      </c>
      <c r="E70" s="43">
        <v>70.87</v>
      </c>
      <c r="F70" s="43">
        <v>68.44</v>
      </c>
      <c r="G70" s="43">
        <v>28.78</v>
      </c>
      <c r="H70" s="43"/>
      <c r="I70" s="43">
        <f t="shared" si="6"/>
        <v>83.284999999999997</v>
      </c>
      <c r="J70" s="43">
        <v>0.06</v>
      </c>
      <c r="K70" s="43">
        <v>3.84</v>
      </c>
      <c r="L70" s="43">
        <v>1.175</v>
      </c>
      <c r="M70" s="43">
        <v>53.12</v>
      </c>
      <c r="N70" s="43">
        <v>28.99</v>
      </c>
      <c r="O70" s="43">
        <v>5.82</v>
      </c>
      <c r="P70" s="43">
        <v>0.21</v>
      </c>
      <c r="Q70" s="43">
        <v>93.96</v>
      </c>
      <c r="R70" s="43">
        <v>4.1500000000000004</v>
      </c>
      <c r="S70" s="43">
        <f t="shared" ref="S70:S131" si="10">Q70-R70</f>
        <v>89.809999999999988</v>
      </c>
      <c r="T70" s="43"/>
      <c r="U70" s="43">
        <v>0.8</v>
      </c>
      <c r="V70" s="43">
        <v>0.81</v>
      </c>
      <c r="W70" s="43"/>
      <c r="X70" s="43"/>
      <c r="Y70" s="168" t="s">
        <v>138</v>
      </c>
      <c r="Z70" s="146" t="s">
        <v>1050</v>
      </c>
      <c r="AA70" s="43">
        <f t="shared" si="7"/>
        <v>16657</v>
      </c>
      <c r="AB70" s="43">
        <f t="shared" si="8"/>
        <v>12</v>
      </c>
      <c r="AC70" s="43">
        <f t="shared" si="9"/>
        <v>768</v>
      </c>
    </row>
    <row r="71" spans="1:225" s="46" customFormat="1" x14ac:dyDescent="0.25">
      <c r="A71" s="145" t="s">
        <v>242</v>
      </c>
      <c r="B71" s="41" t="s">
        <v>241</v>
      </c>
      <c r="C71" s="146" t="s">
        <v>1274</v>
      </c>
      <c r="D71" s="148">
        <v>3</v>
      </c>
      <c r="E71" s="43">
        <v>71.3</v>
      </c>
      <c r="F71" s="43">
        <v>64.400000000000006</v>
      </c>
      <c r="G71" s="43">
        <v>24.42</v>
      </c>
      <c r="H71" s="43"/>
      <c r="I71" s="43">
        <f t="shared" si="6"/>
        <v>82.545000000000002</v>
      </c>
      <c r="J71" s="43">
        <v>5.5E-2</v>
      </c>
      <c r="K71" s="43">
        <v>2.0500000000000003</v>
      </c>
      <c r="L71" s="43">
        <v>0.98499999999999999</v>
      </c>
      <c r="M71" s="43">
        <v>51.905000000000001</v>
      </c>
      <c r="N71" s="43">
        <v>29.655000000000001</v>
      </c>
      <c r="O71" s="43">
        <v>6.69</v>
      </c>
      <c r="P71" s="43">
        <v>0.20499999999999999</v>
      </c>
      <c r="Q71" s="43">
        <v>93.08</v>
      </c>
      <c r="R71" s="43">
        <v>2.27</v>
      </c>
      <c r="S71" s="43">
        <f>Q71-R71</f>
        <v>90.81</v>
      </c>
      <c r="T71" s="43"/>
      <c r="U71" s="43">
        <v>0.53</v>
      </c>
      <c r="V71" s="43">
        <v>0.55000000000000004</v>
      </c>
      <c r="W71" s="43"/>
      <c r="X71" s="43"/>
      <c r="Y71" s="168" t="s">
        <v>242</v>
      </c>
      <c r="Z71" s="146" t="s">
        <v>1274</v>
      </c>
      <c r="AA71" s="43">
        <f t="shared" si="7"/>
        <v>16509</v>
      </c>
      <c r="AB71" s="43">
        <f t="shared" si="8"/>
        <v>11</v>
      </c>
      <c r="AC71" s="43">
        <f t="shared" si="9"/>
        <v>410.00000000000006</v>
      </c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  <c r="EN71" s="42"/>
      <c r="EO71" s="42"/>
      <c r="EP71" s="42"/>
      <c r="EQ71" s="42"/>
      <c r="ER71" s="42"/>
      <c r="ES71" s="42"/>
      <c r="ET71" s="42"/>
      <c r="EU71" s="42"/>
      <c r="EV71" s="42"/>
      <c r="EW71" s="42"/>
      <c r="EX71" s="42"/>
      <c r="EY71" s="42"/>
      <c r="EZ71" s="42"/>
      <c r="FA71" s="42"/>
      <c r="FB71" s="42"/>
      <c r="FC71" s="42"/>
      <c r="FD71" s="42"/>
      <c r="FE71" s="42"/>
      <c r="FF71" s="42"/>
      <c r="FG71" s="42"/>
      <c r="FH71" s="42"/>
      <c r="FI71" s="42"/>
      <c r="FJ71" s="42"/>
      <c r="FK71" s="42"/>
      <c r="FL71" s="42"/>
      <c r="FM71" s="42"/>
      <c r="FN71" s="42"/>
      <c r="FO71" s="42"/>
      <c r="FP71" s="42"/>
      <c r="FQ71" s="42"/>
      <c r="FR71" s="42"/>
      <c r="FS71" s="42"/>
      <c r="FT71" s="42"/>
      <c r="FU71" s="42"/>
      <c r="FV71" s="42"/>
      <c r="FW71" s="42"/>
      <c r="FX71" s="42"/>
      <c r="FY71" s="42"/>
      <c r="FZ71" s="42"/>
      <c r="GA71" s="42"/>
      <c r="GB71" s="42"/>
      <c r="GC71" s="42"/>
      <c r="GD71" s="42"/>
      <c r="GE71" s="42"/>
      <c r="GF71" s="42"/>
      <c r="GG71" s="42"/>
      <c r="GH71" s="42"/>
      <c r="GI71" s="42"/>
      <c r="GJ71" s="42"/>
      <c r="GK71" s="42"/>
      <c r="GL71" s="42"/>
      <c r="GM71" s="42"/>
      <c r="GN71" s="42"/>
      <c r="GO71" s="42"/>
      <c r="GP71" s="42"/>
      <c r="GQ71" s="42"/>
      <c r="GR71" s="42"/>
      <c r="GS71" s="42"/>
      <c r="GT71" s="42"/>
      <c r="GU71" s="42"/>
      <c r="GV71" s="42"/>
      <c r="GW71" s="42"/>
      <c r="GX71" s="42"/>
      <c r="GY71" s="42"/>
      <c r="GZ71" s="42"/>
      <c r="HA71" s="42"/>
      <c r="HB71" s="42"/>
      <c r="HC71" s="42"/>
      <c r="HD71" s="42"/>
      <c r="HE71" s="42"/>
      <c r="HF71" s="42"/>
      <c r="HG71" s="42"/>
      <c r="HH71" s="42"/>
      <c r="HI71" s="42"/>
      <c r="HJ71" s="42"/>
      <c r="HK71" s="42"/>
      <c r="HL71" s="42"/>
      <c r="HM71" s="42"/>
      <c r="HN71" s="42"/>
      <c r="HO71" s="42"/>
      <c r="HP71" s="42"/>
      <c r="HQ71" s="42"/>
    </row>
    <row r="72" spans="1:225" s="42" customFormat="1" ht="15.6" thickBot="1" x14ac:dyDescent="0.3">
      <c r="A72" s="145" t="s">
        <v>140</v>
      </c>
      <c r="B72" s="41" t="s">
        <v>139</v>
      </c>
      <c r="C72" s="146" t="s">
        <v>1275</v>
      </c>
      <c r="D72" s="147">
        <v>3</v>
      </c>
      <c r="E72" s="43">
        <v>70.739999999999995</v>
      </c>
      <c r="F72" s="43">
        <v>67.3</v>
      </c>
      <c r="G72" s="43">
        <v>27.68</v>
      </c>
      <c r="H72" s="43"/>
      <c r="I72" s="43">
        <f t="shared" si="6"/>
        <v>83.444999999999993</v>
      </c>
      <c r="J72" s="43">
        <v>1.6549999999999998</v>
      </c>
      <c r="K72" s="43">
        <v>1.8900000000000001</v>
      </c>
      <c r="L72" s="43">
        <v>1.03</v>
      </c>
      <c r="M72" s="43">
        <v>53.125</v>
      </c>
      <c r="N72" s="43">
        <v>29.29</v>
      </c>
      <c r="O72" s="43">
        <v>6.04</v>
      </c>
      <c r="P72" s="43">
        <v>0.28000000000000003</v>
      </c>
      <c r="Q72" s="43">
        <v>93.65</v>
      </c>
      <c r="R72" s="43">
        <v>3.74</v>
      </c>
      <c r="S72" s="43">
        <f t="shared" si="10"/>
        <v>89.910000000000011</v>
      </c>
      <c r="T72" s="43"/>
      <c r="U72" s="43">
        <v>0.72</v>
      </c>
      <c r="V72" s="43">
        <v>0.74</v>
      </c>
      <c r="W72" s="43"/>
      <c r="X72" s="43"/>
      <c r="Y72" s="168" t="s">
        <v>140</v>
      </c>
      <c r="Z72" s="146" t="s">
        <v>1275</v>
      </c>
      <c r="AA72" s="43">
        <f t="shared" si="7"/>
        <v>16688.999999999996</v>
      </c>
      <c r="AB72" s="43">
        <f t="shared" si="8"/>
        <v>330.99999999999994</v>
      </c>
      <c r="AC72" s="43">
        <f t="shared" si="9"/>
        <v>378</v>
      </c>
    </row>
    <row r="73" spans="1:225" s="46" customFormat="1" x14ac:dyDescent="0.25">
      <c r="A73" s="145" t="s">
        <v>244</v>
      </c>
      <c r="B73" s="41" t="s">
        <v>243</v>
      </c>
      <c r="C73" s="146" t="s">
        <v>1276</v>
      </c>
      <c r="D73" s="148">
        <v>3</v>
      </c>
      <c r="E73" s="43">
        <v>71.33</v>
      </c>
      <c r="F73" s="43">
        <v>66.8</v>
      </c>
      <c r="G73" s="43">
        <v>23.86</v>
      </c>
      <c r="H73" s="43"/>
      <c r="I73" s="43">
        <f t="shared" si="6"/>
        <v>83.649999999999991</v>
      </c>
      <c r="J73" s="43">
        <v>0.86499999999999999</v>
      </c>
      <c r="K73" s="43">
        <v>1.1100000000000001</v>
      </c>
      <c r="L73" s="43">
        <v>0.94000000000000006</v>
      </c>
      <c r="M73" s="43">
        <v>52.704999999999998</v>
      </c>
      <c r="N73" s="43">
        <v>30.004999999999999</v>
      </c>
      <c r="O73" s="43">
        <v>5.9950000000000001</v>
      </c>
      <c r="P73" s="43">
        <v>0.20499999999999999</v>
      </c>
      <c r="Q73" s="43">
        <v>93.77</v>
      </c>
      <c r="R73" s="43">
        <v>2.06</v>
      </c>
      <c r="S73" s="43">
        <f>Q73-R73</f>
        <v>91.71</v>
      </c>
      <c r="T73" s="43"/>
      <c r="U73" s="43">
        <v>0.67</v>
      </c>
      <c r="V73" s="43">
        <v>0.69</v>
      </c>
      <c r="W73" s="43"/>
      <c r="X73" s="43"/>
      <c r="Y73" s="168" t="s">
        <v>244</v>
      </c>
      <c r="Z73" s="146" t="s">
        <v>1276</v>
      </c>
      <c r="AA73" s="43">
        <f t="shared" si="7"/>
        <v>16729.999999999996</v>
      </c>
      <c r="AB73" s="43">
        <f t="shared" si="8"/>
        <v>173</v>
      </c>
      <c r="AC73" s="43">
        <f t="shared" si="9"/>
        <v>222.00000000000003</v>
      </c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42"/>
      <c r="DG73" s="42"/>
      <c r="DH73" s="42"/>
      <c r="DI73" s="42"/>
      <c r="DJ73" s="42"/>
      <c r="DK73" s="42"/>
      <c r="DL73" s="42"/>
      <c r="DM73" s="42"/>
      <c r="DN73" s="42"/>
      <c r="DO73" s="42"/>
      <c r="DP73" s="42"/>
      <c r="DQ73" s="42"/>
      <c r="DR73" s="42"/>
      <c r="DS73" s="42"/>
      <c r="DT73" s="42"/>
      <c r="DU73" s="42"/>
      <c r="DV73" s="42"/>
      <c r="DW73" s="42"/>
      <c r="DX73" s="42"/>
      <c r="DY73" s="42"/>
      <c r="DZ73" s="42"/>
      <c r="EA73" s="42"/>
      <c r="EB73" s="42"/>
      <c r="EC73" s="42"/>
      <c r="ED73" s="42"/>
      <c r="EE73" s="42"/>
      <c r="EF73" s="42"/>
      <c r="EG73" s="42"/>
      <c r="EH73" s="42"/>
      <c r="EI73" s="42"/>
      <c r="EJ73" s="42"/>
      <c r="EK73" s="42"/>
      <c r="EL73" s="42"/>
      <c r="EM73" s="42"/>
      <c r="EN73" s="42"/>
      <c r="EO73" s="42"/>
      <c r="EP73" s="42"/>
      <c r="EQ73" s="42"/>
      <c r="ER73" s="42"/>
      <c r="ES73" s="42"/>
      <c r="ET73" s="42"/>
      <c r="EU73" s="42"/>
      <c r="EV73" s="42"/>
      <c r="EW73" s="42"/>
      <c r="EX73" s="42"/>
      <c r="EY73" s="42"/>
      <c r="EZ73" s="42"/>
      <c r="FA73" s="42"/>
      <c r="FB73" s="42"/>
      <c r="FC73" s="42"/>
      <c r="FD73" s="42"/>
      <c r="FE73" s="42"/>
      <c r="FF73" s="42"/>
      <c r="FG73" s="42"/>
      <c r="FH73" s="42"/>
      <c r="FI73" s="42"/>
      <c r="FJ73" s="42"/>
      <c r="FK73" s="42"/>
      <c r="FL73" s="42"/>
      <c r="FM73" s="42"/>
      <c r="FN73" s="42"/>
      <c r="FO73" s="42"/>
      <c r="FP73" s="42"/>
      <c r="FQ73" s="42"/>
      <c r="FR73" s="42"/>
      <c r="FS73" s="42"/>
      <c r="FT73" s="42"/>
      <c r="FU73" s="42"/>
      <c r="FV73" s="42"/>
      <c r="FW73" s="42"/>
      <c r="FX73" s="42"/>
      <c r="FY73" s="42"/>
      <c r="FZ73" s="42"/>
      <c r="GA73" s="42"/>
      <c r="GB73" s="42"/>
      <c r="GC73" s="42"/>
      <c r="GD73" s="42"/>
      <c r="GE73" s="42"/>
      <c r="GF73" s="42"/>
      <c r="GG73" s="42"/>
      <c r="GH73" s="42"/>
      <c r="GI73" s="42"/>
      <c r="GJ73" s="42"/>
      <c r="GK73" s="42"/>
      <c r="GL73" s="42"/>
      <c r="GM73" s="42"/>
      <c r="GN73" s="42"/>
      <c r="GO73" s="42"/>
      <c r="GP73" s="42"/>
      <c r="GQ73" s="42"/>
      <c r="GR73" s="42"/>
      <c r="GS73" s="42"/>
      <c r="GT73" s="42"/>
      <c r="GU73" s="42"/>
      <c r="GV73" s="42"/>
      <c r="GW73" s="42"/>
      <c r="GX73" s="42"/>
      <c r="GY73" s="42"/>
      <c r="GZ73" s="42"/>
      <c r="HA73" s="42"/>
      <c r="HB73" s="42"/>
      <c r="HC73" s="42"/>
      <c r="HD73" s="42"/>
      <c r="HE73" s="42"/>
      <c r="HF73" s="42"/>
      <c r="HG73" s="42"/>
      <c r="HH73" s="42"/>
      <c r="HI73" s="42"/>
      <c r="HJ73" s="42"/>
      <c r="HK73" s="42"/>
      <c r="HL73" s="42"/>
      <c r="HM73" s="42"/>
      <c r="HN73" s="42"/>
      <c r="HO73" s="42"/>
      <c r="HP73" s="42"/>
      <c r="HQ73" s="42"/>
    </row>
    <row r="74" spans="1:225" s="42" customFormat="1" ht="15.6" thickBot="1" x14ac:dyDescent="0.3">
      <c r="A74" s="145" t="s">
        <v>142</v>
      </c>
      <c r="B74" s="41" t="s">
        <v>141</v>
      </c>
      <c r="C74" s="146" t="s">
        <v>1051</v>
      </c>
      <c r="D74" s="147">
        <v>3</v>
      </c>
      <c r="E74" s="43">
        <v>70.83</v>
      </c>
      <c r="F74" s="43">
        <v>67.510000000000005</v>
      </c>
      <c r="G74" s="43">
        <v>24.36</v>
      </c>
      <c r="H74" s="43"/>
      <c r="I74" s="43">
        <f t="shared" si="6"/>
        <v>84.205000000000013</v>
      </c>
      <c r="J74" s="43">
        <v>3.3300000000000005</v>
      </c>
      <c r="K74" s="43">
        <v>0</v>
      </c>
      <c r="L74" s="43">
        <v>1.2949999999999999</v>
      </c>
      <c r="M74" s="43">
        <v>52.785000000000004</v>
      </c>
      <c r="N74" s="43">
        <v>30.125</v>
      </c>
      <c r="O74" s="43">
        <v>5.1449999999999996</v>
      </c>
      <c r="P74" s="43">
        <v>0.32500000000000001</v>
      </c>
      <c r="Q74" s="43">
        <v>94.47</v>
      </c>
      <c r="R74" s="43">
        <v>3.43</v>
      </c>
      <c r="S74" s="43">
        <f t="shared" si="10"/>
        <v>91.039999999999992</v>
      </c>
      <c r="T74" s="43"/>
      <c r="U74" s="43">
        <v>1.81</v>
      </c>
      <c r="V74" s="43">
        <v>1.84</v>
      </c>
      <c r="W74" s="43"/>
      <c r="X74" s="43"/>
      <c r="Y74" s="168" t="s">
        <v>142</v>
      </c>
      <c r="Z74" s="146" t="s">
        <v>1051</v>
      </c>
      <c r="AA74" s="43">
        <f t="shared" si="7"/>
        <v>16841.000000000004</v>
      </c>
      <c r="AB74" s="43">
        <f t="shared" si="8"/>
        <v>666.00000000000011</v>
      </c>
      <c r="AC74" s="43">
        <f t="shared" si="9"/>
        <v>0</v>
      </c>
    </row>
    <row r="75" spans="1:225" s="46" customFormat="1" x14ac:dyDescent="0.25">
      <c r="A75" s="145" t="s">
        <v>238</v>
      </c>
      <c r="B75" s="41" t="s">
        <v>237</v>
      </c>
      <c r="C75" s="146" t="s">
        <v>1052</v>
      </c>
      <c r="D75" s="148">
        <v>3</v>
      </c>
      <c r="E75" s="43">
        <v>70.17</v>
      </c>
      <c r="F75" s="43">
        <v>65.489999999999995</v>
      </c>
      <c r="G75" s="43">
        <v>23.93</v>
      </c>
      <c r="H75" s="43"/>
      <c r="I75" s="43">
        <f t="shared" si="6"/>
        <v>82.034999999999997</v>
      </c>
      <c r="J75" s="43">
        <v>2.23</v>
      </c>
      <c r="K75" s="43">
        <v>0</v>
      </c>
      <c r="L75" s="43">
        <v>1.05</v>
      </c>
      <c r="M75" s="43">
        <v>52.04</v>
      </c>
      <c r="N75" s="43">
        <v>28.945</v>
      </c>
      <c r="O75" s="43">
        <v>5.9649999999999999</v>
      </c>
      <c r="P75" s="43">
        <v>0.23</v>
      </c>
      <c r="Q75" s="43">
        <v>93.75</v>
      </c>
      <c r="R75" s="43">
        <v>2.33</v>
      </c>
      <c r="S75" s="43">
        <f>Q75-R75</f>
        <v>91.42</v>
      </c>
      <c r="T75" s="43"/>
      <c r="U75" s="43">
        <v>0.92</v>
      </c>
      <c r="V75" s="43">
        <v>0.95</v>
      </c>
      <c r="W75" s="43"/>
      <c r="X75" s="43"/>
      <c r="Y75" s="168" t="s">
        <v>238</v>
      </c>
      <c r="Z75" s="146" t="s">
        <v>1052</v>
      </c>
      <c r="AA75" s="43">
        <f t="shared" si="7"/>
        <v>16407</v>
      </c>
      <c r="AB75" s="43">
        <f t="shared" si="8"/>
        <v>446</v>
      </c>
      <c r="AC75" s="43">
        <f t="shared" si="9"/>
        <v>0</v>
      </c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42"/>
      <c r="CA75" s="42"/>
      <c r="CB75" s="42"/>
      <c r="CC75" s="42"/>
      <c r="CD75" s="42"/>
      <c r="CE75" s="42"/>
      <c r="CF75" s="42"/>
      <c r="CG75" s="42"/>
      <c r="CH75" s="42"/>
      <c r="CI75" s="42"/>
      <c r="CJ75" s="42"/>
      <c r="CK75" s="42"/>
      <c r="CL75" s="42"/>
      <c r="CM75" s="42"/>
      <c r="CN75" s="42"/>
      <c r="CO75" s="42"/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2"/>
      <c r="DC75" s="42"/>
      <c r="DD75" s="42"/>
      <c r="DE75" s="42"/>
      <c r="DF75" s="42"/>
      <c r="DG75" s="42"/>
      <c r="DH75" s="42"/>
      <c r="DI75" s="42"/>
      <c r="DJ75" s="42"/>
      <c r="DK75" s="42"/>
      <c r="DL75" s="42"/>
      <c r="DM75" s="42"/>
      <c r="DN75" s="42"/>
      <c r="DO75" s="42"/>
      <c r="DP75" s="42"/>
      <c r="DQ75" s="42"/>
      <c r="DR75" s="42"/>
      <c r="DS75" s="42"/>
      <c r="DT75" s="42"/>
      <c r="DU75" s="42"/>
      <c r="DV75" s="42"/>
      <c r="DW75" s="42"/>
      <c r="DX75" s="42"/>
      <c r="DY75" s="42"/>
      <c r="DZ75" s="42"/>
      <c r="EA75" s="42"/>
      <c r="EB75" s="42"/>
      <c r="EC75" s="42"/>
      <c r="ED75" s="42"/>
      <c r="EE75" s="42"/>
      <c r="EF75" s="42"/>
      <c r="EG75" s="42"/>
      <c r="EH75" s="42"/>
      <c r="EI75" s="42"/>
      <c r="EJ75" s="42"/>
      <c r="EK75" s="42"/>
      <c r="EL75" s="42"/>
      <c r="EM75" s="42"/>
      <c r="EN75" s="42"/>
      <c r="EO75" s="42"/>
      <c r="EP75" s="42"/>
      <c r="EQ75" s="42"/>
      <c r="ER75" s="42"/>
      <c r="ES75" s="42"/>
      <c r="ET75" s="42"/>
      <c r="EU75" s="42"/>
      <c r="EV75" s="42"/>
      <c r="EW75" s="42"/>
      <c r="EX75" s="42"/>
      <c r="EY75" s="42"/>
      <c r="EZ75" s="42"/>
      <c r="FA75" s="42"/>
      <c r="FB75" s="42"/>
      <c r="FC75" s="42"/>
      <c r="FD75" s="42"/>
      <c r="FE75" s="42"/>
      <c r="FF75" s="42"/>
      <c r="FG75" s="42"/>
      <c r="FH75" s="42"/>
      <c r="FI75" s="42"/>
      <c r="FJ75" s="42"/>
      <c r="FK75" s="42"/>
      <c r="FL75" s="42"/>
      <c r="FM75" s="42"/>
      <c r="FN75" s="42"/>
      <c r="FO75" s="42"/>
      <c r="FP75" s="42"/>
      <c r="FQ75" s="42"/>
      <c r="FR75" s="42"/>
      <c r="FS75" s="42"/>
      <c r="FT75" s="42"/>
      <c r="FU75" s="42"/>
      <c r="FV75" s="42"/>
      <c r="FW75" s="42"/>
      <c r="FX75" s="42"/>
      <c r="FY75" s="42"/>
      <c r="FZ75" s="42"/>
      <c r="GA75" s="42"/>
      <c r="GB75" s="42"/>
      <c r="GC75" s="42"/>
      <c r="GD75" s="42"/>
      <c r="GE75" s="42"/>
      <c r="GF75" s="42"/>
      <c r="GG75" s="42"/>
      <c r="GH75" s="42"/>
      <c r="GI75" s="42"/>
      <c r="GJ75" s="42"/>
      <c r="GK75" s="42"/>
      <c r="GL75" s="42"/>
      <c r="GM75" s="42"/>
      <c r="GN75" s="42"/>
      <c r="GO75" s="42"/>
      <c r="GP75" s="42"/>
      <c r="GQ75" s="42"/>
      <c r="GR75" s="42"/>
      <c r="GS75" s="42"/>
      <c r="GT75" s="42"/>
      <c r="GU75" s="42"/>
      <c r="GV75" s="42"/>
      <c r="GW75" s="42"/>
      <c r="GX75" s="42"/>
      <c r="GY75" s="42"/>
      <c r="GZ75" s="42"/>
      <c r="HA75" s="42"/>
      <c r="HB75" s="42"/>
      <c r="HC75" s="42"/>
      <c r="HD75" s="42"/>
      <c r="HE75" s="42"/>
      <c r="HF75" s="42"/>
      <c r="HG75" s="42"/>
      <c r="HH75" s="42"/>
      <c r="HI75" s="42"/>
      <c r="HJ75" s="42"/>
      <c r="HK75" s="42"/>
      <c r="HL75" s="42"/>
      <c r="HM75" s="42"/>
      <c r="HN75" s="42"/>
      <c r="HO75" s="42"/>
      <c r="HP75" s="42"/>
      <c r="HQ75" s="42"/>
    </row>
    <row r="76" spans="1:225" s="42" customFormat="1" ht="15.6" thickBot="1" x14ac:dyDescent="0.3">
      <c r="A76" s="145" t="s">
        <v>144</v>
      </c>
      <c r="B76" s="41" t="s">
        <v>143</v>
      </c>
      <c r="C76" s="146" t="s">
        <v>1053</v>
      </c>
      <c r="D76" s="147">
        <v>3</v>
      </c>
      <c r="E76" s="43">
        <v>72.239999999999995</v>
      </c>
      <c r="F76" s="43">
        <v>69.06</v>
      </c>
      <c r="G76" s="43">
        <v>30.24</v>
      </c>
      <c r="H76" s="43"/>
      <c r="I76" s="43">
        <f t="shared" si="6"/>
        <v>82.1</v>
      </c>
      <c r="J76" s="43">
        <v>1.37</v>
      </c>
      <c r="K76" s="43">
        <v>5.0000000000000001E-3</v>
      </c>
      <c r="L76" s="43">
        <v>1.135</v>
      </c>
      <c r="M76" s="43">
        <v>48.465000000000003</v>
      </c>
      <c r="N76" s="43">
        <v>32.5</v>
      </c>
      <c r="O76" s="43">
        <v>4.63</v>
      </c>
      <c r="P76" s="43">
        <v>0.17499999999999999</v>
      </c>
      <c r="Q76" s="43">
        <v>95.17</v>
      </c>
      <c r="R76" s="43">
        <v>1.46</v>
      </c>
      <c r="S76" s="43">
        <f t="shared" si="10"/>
        <v>93.710000000000008</v>
      </c>
      <c r="T76" s="43"/>
      <c r="U76" s="43">
        <v>0.79</v>
      </c>
      <c r="V76" s="43">
        <v>0.81</v>
      </c>
      <c r="W76" s="43"/>
      <c r="X76" s="43"/>
      <c r="Y76" s="168" t="s">
        <v>144</v>
      </c>
      <c r="Z76" s="146" t="s">
        <v>1053</v>
      </c>
      <c r="AA76" s="43">
        <f t="shared" si="7"/>
        <v>16420</v>
      </c>
      <c r="AB76" s="43">
        <f t="shared" si="8"/>
        <v>274.00000000000006</v>
      </c>
      <c r="AC76" s="43">
        <f t="shared" si="9"/>
        <v>1</v>
      </c>
    </row>
    <row r="77" spans="1:225" s="47" customFormat="1" x14ac:dyDescent="0.25">
      <c r="A77" s="145" t="s">
        <v>248</v>
      </c>
      <c r="B77" s="41" t="s">
        <v>247</v>
      </c>
      <c r="C77" s="146" t="s">
        <v>1054</v>
      </c>
      <c r="D77" s="148">
        <v>3</v>
      </c>
      <c r="E77" s="43">
        <v>72.650000000000006</v>
      </c>
      <c r="F77" s="43">
        <v>67.69</v>
      </c>
      <c r="G77" s="43">
        <v>28.82</v>
      </c>
      <c r="H77" s="43"/>
      <c r="I77" s="43">
        <f t="shared" si="6"/>
        <v>82.15</v>
      </c>
      <c r="J77" s="43">
        <v>1.855</v>
      </c>
      <c r="K77" s="43">
        <v>0</v>
      </c>
      <c r="L77" s="43">
        <v>1.0699999999999998</v>
      </c>
      <c r="M77" s="43">
        <v>50.075000000000003</v>
      </c>
      <c r="N77" s="43">
        <v>31.004999999999999</v>
      </c>
      <c r="O77" s="43">
        <v>4.55</v>
      </c>
      <c r="P77" s="43">
        <v>0.14499999999999999</v>
      </c>
      <c r="Q77" s="43">
        <v>95.3</v>
      </c>
      <c r="R77" s="43">
        <v>1.92</v>
      </c>
      <c r="S77" s="43">
        <f>Q77-R77</f>
        <v>93.38</v>
      </c>
      <c r="T77" s="43"/>
      <c r="U77" s="43">
        <v>0.32</v>
      </c>
      <c r="V77" s="43">
        <v>0.36</v>
      </c>
      <c r="W77" s="43"/>
      <c r="X77" s="43"/>
      <c r="Y77" s="168" t="s">
        <v>248</v>
      </c>
      <c r="Z77" s="146" t="s">
        <v>1054</v>
      </c>
      <c r="AA77" s="43">
        <f t="shared" si="7"/>
        <v>16430</v>
      </c>
      <c r="AB77" s="43">
        <f t="shared" si="8"/>
        <v>371</v>
      </c>
      <c r="AC77" s="43">
        <f t="shared" si="9"/>
        <v>0</v>
      </c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2"/>
      <c r="DC77" s="42"/>
      <c r="DD77" s="42"/>
      <c r="DE77" s="42"/>
      <c r="DF77" s="42"/>
      <c r="DG77" s="42"/>
      <c r="DH77" s="42"/>
      <c r="DI77" s="42"/>
      <c r="DJ77" s="42"/>
      <c r="DK77" s="42"/>
      <c r="DL77" s="42"/>
      <c r="DM77" s="42"/>
      <c r="DN77" s="42"/>
      <c r="DO77" s="42"/>
      <c r="DP77" s="42"/>
      <c r="DQ77" s="42"/>
      <c r="DR77" s="42"/>
      <c r="DS77" s="42"/>
      <c r="DT77" s="42"/>
      <c r="DU77" s="42"/>
      <c r="DV77" s="42"/>
      <c r="DW77" s="42"/>
      <c r="DX77" s="42"/>
      <c r="DY77" s="42"/>
      <c r="DZ77" s="42"/>
      <c r="EA77" s="42"/>
      <c r="EB77" s="42"/>
      <c r="EC77" s="42"/>
      <c r="ED77" s="42"/>
      <c r="EE77" s="42"/>
      <c r="EF77" s="42"/>
      <c r="EG77" s="42"/>
      <c r="EH77" s="42"/>
      <c r="EI77" s="42"/>
      <c r="EJ77" s="42"/>
      <c r="EK77" s="42"/>
      <c r="EL77" s="42"/>
      <c r="EM77" s="42"/>
      <c r="EN77" s="42"/>
      <c r="EO77" s="42"/>
      <c r="EP77" s="42"/>
      <c r="EQ77" s="42"/>
      <c r="ER77" s="42"/>
      <c r="ES77" s="42"/>
      <c r="ET77" s="42"/>
      <c r="EU77" s="42"/>
      <c r="EV77" s="42"/>
      <c r="EW77" s="42"/>
      <c r="EX77" s="42"/>
      <c r="EY77" s="42"/>
      <c r="EZ77" s="42"/>
      <c r="FA77" s="42"/>
      <c r="FB77" s="42"/>
      <c r="FC77" s="42"/>
      <c r="FD77" s="42"/>
      <c r="FE77" s="42"/>
      <c r="FF77" s="42"/>
      <c r="FG77" s="42"/>
      <c r="FH77" s="42"/>
      <c r="FI77" s="42"/>
      <c r="FJ77" s="42"/>
      <c r="FK77" s="42"/>
      <c r="FL77" s="42"/>
      <c r="FM77" s="42"/>
      <c r="FN77" s="42"/>
      <c r="FO77" s="42"/>
      <c r="FP77" s="42"/>
      <c r="FQ77" s="42"/>
      <c r="FR77" s="42"/>
      <c r="FS77" s="42"/>
      <c r="FT77" s="42"/>
      <c r="FU77" s="42"/>
      <c r="FV77" s="42"/>
      <c r="FW77" s="42"/>
      <c r="FX77" s="42"/>
      <c r="FY77" s="42"/>
      <c r="FZ77" s="42"/>
      <c r="GA77" s="42"/>
      <c r="GB77" s="42"/>
      <c r="GC77" s="42"/>
      <c r="GD77" s="42"/>
      <c r="GE77" s="42"/>
      <c r="GF77" s="42"/>
      <c r="GG77" s="42"/>
      <c r="GH77" s="42"/>
      <c r="GI77" s="42"/>
      <c r="GJ77" s="42"/>
      <c r="GK77" s="42"/>
      <c r="GL77" s="42"/>
      <c r="GM77" s="42"/>
      <c r="GN77" s="42"/>
      <c r="GO77" s="42"/>
      <c r="GP77" s="42"/>
      <c r="GQ77" s="42"/>
      <c r="GR77" s="42"/>
      <c r="GS77" s="42"/>
      <c r="GT77" s="42"/>
      <c r="GU77" s="42"/>
      <c r="GV77" s="42"/>
      <c r="GW77" s="42"/>
      <c r="GX77" s="42"/>
      <c r="GY77" s="42"/>
      <c r="GZ77" s="42"/>
      <c r="HA77" s="42"/>
      <c r="HB77" s="42"/>
      <c r="HC77" s="42"/>
      <c r="HD77" s="42"/>
      <c r="HE77" s="42"/>
      <c r="HF77" s="42"/>
      <c r="HG77" s="42"/>
      <c r="HH77" s="42"/>
      <c r="HI77" s="42"/>
      <c r="HJ77" s="42"/>
      <c r="HK77" s="42"/>
      <c r="HL77" s="42"/>
      <c r="HM77" s="42"/>
      <c r="HN77" s="42"/>
      <c r="HO77" s="42"/>
      <c r="HP77" s="42"/>
      <c r="HQ77" s="42"/>
    </row>
    <row r="78" spans="1:225" s="42" customFormat="1" ht="15.6" thickBot="1" x14ac:dyDescent="0.3">
      <c r="A78" s="145" t="s">
        <v>146</v>
      </c>
      <c r="B78" s="41" t="s">
        <v>145</v>
      </c>
      <c r="C78" s="146" t="s">
        <v>1055</v>
      </c>
      <c r="D78" s="147">
        <v>3</v>
      </c>
      <c r="E78" s="43">
        <v>72.08</v>
      </c>
      <c r="F78" s="43">
        <v>68.709999999999994</v>
      </c>
      <c r="G78" s="43">
        <v>28.89</v>
      </c>
      <c r="H78" s="43"/>
      <c r="I78" s="43">
        <f t="shared" si="6"/>
        <v>82.759999999999991</v>
      </c>
      <c r="J78" s="43">
        <v>1.39</v>
      </c>
      <c r="K78" s="43">
        <v>5.0000000000000001E-3</v>
      </c>
      <c r="L78" s="43">
        <v>1.05</v>
      </c>
      <c r="M78" s="43">
        <v>50.324999999999996</v>
      </c>
      <c r="N78" s="43">
        <v>31.385000000000002</v>
      </c>
      <c r="O78" s="43">
        <v>4.9950000000000001</v>
      </c>
      <c r="P78" s="43">
        <v>0.14000000000000001</v>
      </c>
      <c r="Q78" s="43">
        <v>94.72</v>
      </c>
      <c r="R78" s="43">
        <v>1.47</v>
      </c>
      <c r="S78" s="43">
        <f t="shared" si="10"/>
        <v>93.25</v>
      </c>
      <c r="T78" s="43"/>
      <c r="U78" s="43">
        <v>0.86</v>
      </c>
      <c r="V78" s="43">
        <v>0.88</v>
      </c>
      <c r="W78" s="43"/>
      <c r="X78" s="43"/>
      <c r="Y78" s="168" t="s">
        <v>146</v>
      </c>
      <c r="Z78" s="146" t="s">
        <v>1055</v>
      </c>
      <c r="AA78" s="43">
        <f t="shared" si="7"/>
        <v>16551.999999999996</v>
      </c>
      <c r="AB78" s="43">
        <f t="shared" si="8"/>
        <v>277.99999999999994</v>
      </c>
      <c r="AC78" s="43">
        <f t="shared" si="9"/>
        <v>1</v>
      </c>
    </row>
    <row r="79" spans="1:225" s="46" customFormat="1" x14ac:dyDescent="0.25">
      <c r="A79" s="145" t="s">
        <v>250</v>
      </c>
      <c r="B79" s="41" t="s">
        <v>249</v>
      </c>
      <c r="C79" s="146" t="s">
        <v>1056</v>
      </c>
      <c r="D79" s="148">
        <v>3</v>
      </c>
      <c r="E79" s="43">
        <v>73.22</v>
      </c>
      <c r="F79" s="43">
        <v>67.11</v>
      </c>
      <c r="G79" s="43">
        <v>29.94</v>
      </c>
      <c r="H79" s="43"/>
      <c r="I79" s="43">
        <f t="shared" si="6"/>
        <v>81.33</v>
      </c>
      <c r="J79" s="43">
        <v>0.99500000000000011</v>
      </c>
      <c r="K79" s="43">
        <v>0</v>
      </c>
      <c r="L79" s="43">
        <v>1.01</v>
      </c>
      <c r="M79" s="43">
        <v>49.655000000000001</v>
      </c>
      <c r="N79" s="43">
        <v>30.664999999999999</v>
      </c>
      <c r="O79" s="43">
        <v>5.7649999999999997</v>
      </c>
      <c r="P79" s="43">
        <v>0.115</v>
      </c>
      <c r="Q79" s="43">
        <v>94.01</v>
      </c>
      <c r="R79" s="43">
        <v>1.04</v>
      </c>
      <c r="S79" s="43">
        <f>Q79-R79</f>
        <v>92.97</v>
      </c>
      <c r="T79" s="43"/>
      <c r="U79" s="43">
        <v>2.4500000000000002</v>
      </c>
      <c r="V79" s="43">
        <v>2.48</v>
      </c>
      <c r="W79" s="43"/>
      <c r="X79" s="43"/>
      <c r="Y79" s="168" t="s">
        <v>250</v>
      </c>
      <c r="Z79" s="146" t="s">
        <v>1056</v>
      </c>
      <c r="AA79" s="43">
        <f t="shared" si="7"/>
        <v>16266</v>
      </c>
      <c r="AB79" s="43">
        <f t="shared" si="8"/>
        <v>199.00000000000003</v>
      </c>
      <c r="AC79" s="43">
        <f t="shared" si="9"/>
        <v>0</v>
      </c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  <c r="DB79" s="42"/>
      <c r="DC79" s="42"/>
      <c r="DD79" s="42"/>
      <c r="DE79" s="42"/>
      <c r="DF79" s="42"/>
      <c r="DG79" s="42"/>
      <c r="DH79" s="42"/>
      <c r="DI79" s="42"/>
      <c r="DJ79" s="42"/>
      <c r="DK79" s="42"/>
      <c r="DL79" s="42"/>
      <c r="DM79" s="42"/>
      <c r="DN79" s="42"/>
      <c r="DO79" s="42"/>
      <c r="DP79" s="42"/>
      <c r="DQ79" s="42"/>
      <c r="DR79" s="42"/>
      <c r="DS79" s="42"/>
      <c r="DT79" s="42"/>
      <c r="DU79" s="42"/>
      <c r="DV79" s="42"/>
      <c r="DW79" s="42"/>
      <c r="DX79" s="42"/>
      <c r="DY79" s="42"/>
      <c r="DZ79" s="42"/>
      <c r="EA79" s="42"/>
      <c r="EB79" s="42"/>
      <c r="EC79" s="42"/>
      <c r="ED79" s="42"/>
      <c r="EE79" s="42"/>
      <c r="EF79" s="42"/>
      <c r="EG79" s="42"/>
      <c r="EH79" s="42"/>
      <c r="EI79" s="42"/>
      <c r="EJ79" s="42"/>
      <c r="EK79" s="42"/>
      <c r="EL79" s="42"/>
      <c r="EM79" s="42"/>
      <c r="EN79" s="42"/>
      <c r="EO79" s="42"/>
      <c r="EP79" s="42"/>
      <c r="EQ79" s="42"/>
      <c r="ER79" s="42"/>
      <c r="ES79" s="42"/>
      <c r="ET79" s="42"/>
      <c r="EU79" s="42"/>
      <c r="EV79" s="42"/>
      <c r="EW79" s="42"/>
      <c r="EX79" s="42"/>
      <c r="EY79" s="42"/>
      <c r="EZ79" s="42"/>
      <c r="FA79" s="42"/>
      <c r="FB79" s="42"/>
      <c r="FC79" s="42"/>
      <c r="FD79" s="42"/>
      <c r="FE79" s="42"/>
      <c r="FF79" s="42"/>
      <c r="FG79" s="42"/>
      <c r="FH79" s="42"/>
      <c r="FI79" s="42"/>
      <c r="FJ79" s="42"/>
      <c r="FK79" s="42"/>
      <c r="FL79" s="42"/>
      <c r="FM79" s="42"/>
      <c r="FN79" s="42"/>
      <c r="FO79" s="42"/>
      <c r="FP79" s="42"/>
      <c r="FQ79" s="42"/>
      <c r="FR79" s="42"/>
      <c r="FS79" s="42"/>
      <c r="FT79" s="42"/>
      <c r="FU79" s="42"/>
      <c r="FV79" s="42"/>
      <c r="FW79" s="42"/>
      <c r="FX79" s="42"/>
      <c r="FY79" s="42"/>
      <c r="FZ79" s="42"/>
      <c r="GA79" s="42"/>
      <c r="GB79" s="42"/>
      <c r="GC79" s="42"/>
      <c r="GD79" s="42"/>
      <c r="GE79" s="42"/>
      <c r="GF79" s="42"/>
      <c r="GG79" s="42"/>
      <c r="GH79" s="42"/>
      <c r="GI79" s="42"/>
      <c r="GJ79" s="42"/>
      <c r="GK79" s="42"/>
      <c r="GL79" s="42"/>
      <c r="GM79" s="42"/>
      <c r="GN79" s="42"/>
      <c r="GO79" s="42"/>
      <c r="GP79" s="42"/>
      <c r="GQ79" s="42"/>
      <c r="GR79" s="42"/>
      <c r="GS79" s="42"/>
      <c r="GT79" s="42"/>
      <c r="GU79" s="42"/>
      <c r="GV79" s="42"/>
      <c r="GW79" s="42"/>
      <c r="GX79" s="42"/>
      <c r="GY79" s="42"/>
      <c r="GZ79" s="42"/>
      <c r="HA79" s="42"/>
      <c r="HB79" s="42"/>
      <c r="HC79" s="42"/>
      <c r="HD79" s="42"/>
      <c r="HE79" s="42"/>
      <c r="HF79" s="42"/>
      <c r="HG79" s="42"/>
      <c r="HH79" s="42"/>
      <c r="HI79" s="42"/>
      <c r="HJ79" s="42"/>
      <c r="HK79" s="42"/>
      <c r="HL79" s="42"/>
      <c r="HM79" s="42"/>
      <c r="HN79" s="42"/>
      <c r="HO79" s="42"/>
      <c r="HP79" s="42"/>
      <c r="HQ79" s="42"/>
    </row>
    <row r="80" spans="1:225" s="42" customFormat="1" ht="15.6" thickBot="1" x14ac:dyDescent="0.3">
      <c r="A80" s="145" t="s">
        <v>148</v>
      </c>
      <c r="B80" s="41" t="s">
        <v>147</v>
      </c>
      <c r="C80" s="146" t="s">
        <v>1277</v>
      </c>
      <c r="D80" s="147">
        <v>3</v>
      </c>
      <c r="E80" s="43">
        <v>71.790000000000006</v>
      </c>
      <c r="F80" s="43">
        <v>68.12</v>
      </c>
      <c r="G80" s="43">
        <v>26.62</v>
      </c>
      <c r="H80" s="43"/>
      <c r="I80" s="43">
        <f t="shared" si="6"/>
        <v>83.35499999999999</v>
      </c>
      <c r="J80" s="43">
        <v>2.5000000000000001E-2</v>
      </c>
      <c r="K80" s="43">
        <v>2.2999999999999998</v>
      </c>
      <c r="L80" s="43">
        <v>0.92999999999999994</v>
      </c>
      <c r="M80" s="43">
        <v>50.754999999999995</v>
      </c>
      <c r="N80" s="43">
        <v>31.67</v>
      </c>
      <c r="O80" s="43">
        <v>4.9249999999999998</v>
      </c>
      <c r="P80" s="43">
        <v>8.5000000000000006E-2</v>
      </c>
      <c r="Q80" s="43">
        <v>94.94</v>
      </c>
      <c r="R80" s="43">
        <v>2.65</v>
      </c>
      <c r="S80" s="43">
        <f t="shared" si="10"/>
        <v>92.289999999999992</v>
      </c>
      <c r="T80" s="43"/>
      <c r="U80" s="43">
        <v>3.06</v>
      </c>
      <c r="V80" s="43">
        <v>3.07</v>
      </c>
      <c r="W80" s="43"/>
      <c r="X80" s="43"/>
      <c r="Y80" s="168" t="s">
        <v>148</v>
      </c>
      <c r="Z80" s="146" t="s">
        <v>1277</v>
      </c>
      <c r="AA80" s="43">
        <f t="shared" si="7"/>
        <v>16670.999999999996</v>
      </c>
      <c r="AB80" s="43">
        <f t="shared" si="8"/>
        <v>5</v>
      </c>
      <c r="AC80" s="43">
        <f t="shared" si="9"/>
        <v>460</v>
      </c>
    </row>
    <row r="81" spans="1:225" s="47" customFormat="1" x14ac:dyDescent="0.25">
      <c r="A81" s="145" t="s">
        <v>252</v>
      </c>
      <c r="B81" s="41" t="s">
        <v>251</v>
      </c>
      <c r="C81" s="146" t="s">
        <v>1278</v>
      </c>
      <c r="D81" s="148">
        <v>3</v>
      </c>
      <c r="E81" s="43">
        <v>73.56</v>
      </c>
      <c r="F81" s="43">
        <v>68.16</v>
      </c>
      <c r="G81" s="43">
        <v>28.33</v>
      </c>
      <c r="H81" s="43"/>
      <c r="I81" s="43">
        <f t="shared" si="6"/>
        <v>84.824999999999989</v>
      </c>
      <c r="J81" s="43">
        <v>0.04</v>
      </c>
      <c r="K81" s="43">
        <v>1.52</v>
      </c>
      <c r="L81" s="43">
        <v>0.92999999999999994</v>
      </c>
      <c r="M81" s="43">
        <v>52.854999999999997</v>
      </c>
      <c r="N81" s="43">
        <v>31.04</v>
      </c>
      <c r="O81" s="43">
        <v>5.92</v>
      </c>
      <c r="P81" s="43">
        <v>0.125</v>
      </c>
      <c r="Q81" s="43">
        <v>93.92</v>
      </c>
      <c r="R81" s="43">
        <v>1.63</v>
      </c>
      <c r="S81" s="43">
        <f>Q81-R81</f>
        <v>92.29</v>
      </c>
      <c r="T81" s="43"/>
      <c r="U81" s="43">
        <v>0.76</v>
      </c>
      <c r="V81" s="43">
        <v>0.77</v>
      </c>
      <c r="W81" s="43"/>
      <c r="X81" s="43"/>
      <c r="Y81" s="168" t="s">
        <v>252</v>
      </c>
      <c r="Z81" s="146" t="s">
        <v>1278</v>
      </c>
      <c r="AA81" s="43">
        <f t="shared" si="7"/>
        <v>16964.999999999996</v>
      </c>
      <c r="AB81" s="43">
        <f t="shared" si="8"/>
        <v>8</v>
      </c>
      <c r="AC81" s="43">
        <f t="shared" si="9"/>
        <v>304</v>
      </c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42"/>
      <c r="DC81" s="42"/>
      <c r="DD81" s="42"/>
      <c r="DE81" s="42"/>
      <c r="DF81" s="42"/>
      <c r="DG81" s="42"/>
      <c r="DH81" s="42"/>
      <c r="DI81" s="42"/>
      <c r="DJ81" s="42"/>
      <c r="DK81" s="42"/>
      <c r="DL81" s="42"/>
      <c r="DM81" s="42"/>
      <c r="DN81" s="42"/>
      <c r="DO81" s="42"/>
      <c r="DP81" s="42"/>
      <c r="DQ81" s="42"/>
      <c r="DR81" s="42"/>
      <c r="DS81" s="42"/>
      <c r="DT81" s="42"/>
      <c r="DU81" s="42"/>
      <c r="DV81" s="42"/>
      <c r="DW81" s="42"/>
      <c r="DX81" s="42"/>
      <c r="DY81" s="42"/>
      <c r="DZ81" s="42"/>
      <c r="EA81" s="42"/>
      <c r="EB81" s="42"/>
      <c r="EC81" s="42"/>
      <c r="ED81" s="42"/>
      <c r="EE81" s="42"/>
      <c r="EF81" s="42"/>
      <c r="EG81" s="42"/>
      <c r="EH81" s="42"/>
      <c r="EI81" s="42"/>
      <c r="EJ81" s="42"/>
      <c r="EK81" s="42"/>
      <c r="EL81" s="42"/>
      <c r="EM81" s="42"/>
      <c r="EN81" s="42"/>
      <c r="EO81" s="42"/>
      <c r="EP81" s="42"/>
      <c r="EQ81" s="42"/>
      <c r="ER81" s="42"/>
      <c r="ES81" s="42"/>
      <c r="ET81" s="42"/>
      <c r="EU81" s="42"/>
      <c r="EV81" s="42"/>
      <c r="EW81" s="42"/>
      <c r="EX81" s="42"/>
      <c r="EY81" s="42"/>
      <c r="EZ81" s="42"/>
      <c r="FA81" s="42"/>
      <c r="FB81" s="42"/>
      <c r="FC81" s="42"/>
      <c r="FD81" s="42"/>
      <c r="FE81" s="42"/>
      <c r="FF81" s="42"/>
      <c r="FG81" s="42"/>
      <c r="FH81" s="42"/>
      <c r="FI81" s="42"/>
      <c r="FJ81" s="42"/>
      <c r="FK81" s="42"/>
      <c r="FL81" s="42"/>
      <c r="FM81" s="42"/>
      <c r="FN81" s="42"/>
      <c r="FO81" s="42"/>
      <c r="FP81" s="42"/>
      <c r="FQ81" s="42"/>
      <c r="FR81" s="42"/>
      <c r="FS81" s="42"/>
      <c r="FT81" s="42"/>
      <c r="FU81" s="42"/>
      <c r="FV81" s="42"/>
      <c r="FW81" s="42"/>
      <c r="FX81" s="42"/>
      <c r="FY81" s="42"/>
      <c r="FZ81" s="42"/>
      <c r="GA81" s="42"/>
      <c r="GB81" s="42"/>
      <c r="GC81" s="42"/>
      <c r="GD81" s="42"/>
      <c r="GE81" s="42"/>
      <c r="GF81" s="42"/>
      <c r="GG81" s="42"/>
      <c r="GH81" s="42"/>
      <c r="GI81" s="42"/>
      <c r="GJ81" s="42"/>
      <c r="GK81" s="42"/>
      <c r="GL81" s="42"/>
      <c r="GM81" s="42"/>
      <c r="GN81" s="42"/>
      <c r="GO81" s="42"/>
      <c r="GP81" s="42"/>
      <c r="GQ81" s="42"/>
      <c r="GR81" s="42"/>
      <c r="GS81" s="42"/>
      <c r="GT81" s="42"/>
      <c r="GU81" s="42"/>
      <c r="GV81" s="42"/>
      <c r="GW81" s="42"/>
      <c r="GX81" s="42"/>
      <c r="GY81" s="42"/>
      <c r="GZ81" s="42"/>
      <c r="HA81" s="42"/>
      <c r="HB81" s="42"/>
      <c r="HC81" s="42"/>
      <c r="HD81" s="42"/>
      <c r="HE81" s="42"/>
      <c r="HF81" s="42"/>
      <c r="HG81" s="42"/>
      <c r="HH81" s="42"/>
      <c r="HI81" s="42"/>
      <c r="HJ81" s="42"/>
      <c r="HK81" s="42"/>
      <c r="HL81" s="42"/>
      <c r="HM81" s="42"/>
      <c r="HN81" s="42"/>
      <c r="HO81" s="42"/>
      <c r="HP81" s="42"/>
      <c r="HQ81" s="42"/>
    </row>
    <row r="82" spans="1:225" s="42" customFormat="1" ht="15.6" thickBot="1" x14ac:dyDescent="0.3">
      <c r="A82" s="145" t="s">
        <v>150</v>
      </c>
      <c r="B82" s="41" t="s">
        <v>149</v>
      </c>
      <c r="C82" s="146" t="s">
        <v>1279</v>
      </c>
      <c r="D82" s="147">
        <v>3</v>
      </c>
      <c r="E82" s="43">
        <v>73</v>
      </c>
      <c r="F82" s="43">
        <v>70.02</v>
      </c>
      <c r="G82" s="43">
        <v>28.68</v>
      </c>
      <c r="H82" s="43"/>
      <c r="I82" s="43">
        <f t="shared" si="6"/>
        <v>85.710000000000008</v>
      </c>
      <c r="J82" s="43">
        <v>0.45999999999999996</v>
      </c>
      <c r="K82" s="43">
        <v>0.63500000000000001</v>
      </c>
      <c r="L82" s="43">
        <v>0.97</v>
      </c>
      <c r="M82" s="43">
        <v>53.290000000000006</v>
      </c>
      <c r="N82" s="43">
        <v>31.45</v>
      </c>
      <c r="O82" s="43">
        <v>5.4749999999999996</v>
      </c>
      <c r="P82" s="43">
        <v>0.08</v>
      </c>
      <c r="Q82" s="43">
        <v>94.41</v>
      </c>
      <c r="R82" s="43">
        <v>1.1499999999999999</v>
      </c>
      <c r="S82" s="43">
        <f t="shared" si="10"/>
        <v>93.259999999999991</v>
      </c>
      <c r="T82" s="43"/>
      <c r="U82" s="43">
        <v>1.01</v>
      </c>
      <c r="V82" s="43">
        <v>1.03</v>
      </c>
      <c r="W82" s="43"/>
      <c r="X82" s="43"/>
      <c r="Y82" s="168" t="s">
        <v>150</v>
      </c>
      <c r="Z82" s="146" t="s">
        <v>1279</v>
      </c>
      <c r="AA82" s="43">
        <f t="shared" si="7"/>
        <v>17142.000000000004</v>
      </c>
      <c r="AB82" s="43">
        <f t="shared" si="8"/>
        <v>92</v>
      </c>
      <c r="AC82" s="43">
        <f t="shared" si="9"/>
        <v>127</v>
      </c>
    </row>
    <row r="83" spans="1:225" s="42" customFormat="1" x14ac:dyDescent="0.25">
      <c r="A83" s="145" t="s">
        <v>254</v>
      </c>
      <c r="B83" s="41" t="s">
        <v>253</v>
      </c>
      <c r="C83" s="146" t="s">
        <v>1280</v>
      </c>
      <c r="D83" s="148">
        <v>3</v>
      </c>
      <c r="E83" s="43">
        <v>73.819999999999993</v>
      </c>
      <c r="F83" s="43">
        <v>67.88</v>
      </c>
      <c r="G83" s="43">
        <v>25.85</v>
      </c>
      <c r="H83" s="43"/>
      <c r="I83" s="43">
        <f t="shared" si="6"/>
        <v>85.169999999999987</v>
      </c>
      <c r="J83" s="43">
        <v>0.42</v>
      </c>
      <c r="K83" s="43">
        <v>0.80999999999999994</v>
      </c>
      <c r="L83" s="43">
        <v>0.89999999999999991</v>
      </c>
      <c r="M83" s="43">
        <v>53.449999999999996</v>
      </c>
      <c r="N83" s="43">
        <v>30.82</v>
      </c>
      <c r="O83" s="43">
        <v>5.64</v>
      </c>
      <c r="P83" s="43">
        <v>0.14499999999999999</v>
      </c>
      <c r="Q83" s="43">
        <v>94.19</v>
      </c>
      <c r="R83" s="43">
        <v>1.3</v>
      </c>
      <c r="S83" s="43">
        <f>Q83-R83</f>
        <v>92.89</v>
      </c>
      <c r="T83" s="43"/>
      <c r="U83" s="43">
        <v>0.73</v>
      </c>
      <c r="V83" s="43">
        <v>0.75</v>
      </c>
      <c r="W83" s="43"/>
      <c r="X83" s="43"/>
      <c r="Y83" s="168" t="s">
        <v>254</v>
      </c>
      <c r="Z83" s="146" t="s">
        <v>1280</v>
      </c>
      <c r="AA83" s="43">
        <f t="shared" si="7"/>
        <v>17033.999999999996</v>
      </c>
      <c r="AB83" s="43">
        <f t="shared" si="8"/>
        <v>84</v>
      </c>
      <c r="AC83" s="43">
        <f t="shared" si="9"/>
        <v>161.99999999999997</v>
      </c>
    </row>
    <row r="84" spans="1:225" s="42" customFormat="1" ht="15.6" thickBot="1" x14ac:dyDescent="0.3">
      <c r="A84" s="145" t="s">
        <v>152</v>
      </c>
      <c r="B84" s="44" t="s">
        <v>151</v>
      </c>
      <c r="C84" s="149" t="s">
        <v>1057</v>
      </c>
      <c r="D84" s="147">
        <v>3</v>
      </c>
      <c r="E84" s="43">
        <v>72.819999999999993</v>
      </c>
      <c r="F84" s="43">
        <v>69.239999999999995</v>
      </c>
      <c r="G84" s="43">
        <v>28.41</v>
      </c>
      <c r="H84" s="43"/>
      <c r="I84" s="43">
        <f t="shared" si="6"/>
        <v>84.644999999999996</v>
      </c>
      <c r="J84" s="43">
        <v>5.0000000000000001E-3</v>
      </c>
      <c r="K84" s="43">
        <v>0</v>
      </c>
      <c r="L84" s="43">
        <v>1.1199999999999999</v>
      </c>
      <c r="M84" s="43">
        <v>51.324999999999996</v>
      </c>
      <c r="N84" s="43">
        <v>32.200000000000003</v>
      </c>
      <c r="O84" s="43">
        <v>4.4050000000000002</v>
      </c>
      <c r="P84" s="43">
        <v>0.245</v>
      </c>
      <c r="Q84" s="43">
        <v>95.3</v>
      </c>
      <c r="R84" s="43">
        <v>0.01</v>
      </c>
      <c r="S84" s="43">
        <f t="shared" si="10"/>
        <v>95.289999999999992</v>
      </c>
      <c r="T84" s="43"/>
      <c r="U84" s="43">
        <v>1.64</v>
      </c>
      <c r="V84" s="43">
        <v>1.67</v>
      </c>
      <c r="W84" s="43"/>
      <c r="X84" s="43"/>
      <c r="Y84" s="168" t="s">
        <v>152</v>
      </c>
      <c r="Z84" s="149" t="s">
        <v>1057</v>
      </c>
      <c r="AA84" s="43">
        <f t="shared" si="7"/>
        <v>16929</v>
      </c>
      <c r="AB84" s="43">
        <f t="shared" si="8"/>
        <v>1</v>
      </c>
      <c r="AC84" s="43">
        <f t="shared" si="9"/>
        <v>0</v>
      </c>
    </row>
    <row r="85" spans="1:225" s="42" customFormat="1" ht="15.6" thickBot="1" x14ac:dyDescent="0.3">
      <c r="A85" s="145" t="s">
        <v>256</v>
      </c>
      <c r="B85" s="41" t="s">
        <v>255</v>
      </c>
      <c r="C85" s="146" t="s">
        <v>1058</v>
      </c>
      <c r="D85" s="148">
        <v>3</v>
      </c>
      <c r="E85" s="43">
        <v>72.7</v>
      </c>
      <c r="F85" s="43">
        <v>66.44</v>
      </c>
      <c r="G85" s="43">
        <v>28.51</v>
      </c>
      <c r="H85" s="43"/>
      <c r="I85" s="43">
        <f t="shared" si="6"/>
        <v>81.454999999999998</v>
      </c>
      <c r="J85" s="43">
        <v>0</v>
      </c>
      <c r="K85" s="43">
        <v>0</v>
      </c>
      <c r="L85" s="43">
        <v>1.1400000000000001</v>
      </c>
      <c r="M85" s="43">
        <v>48.42</v>
      </c>
      <c r="N85" s="43">
        <v>31.895</v>
      </c>
      <c r="O85" s="43">
        <v>4.97</v>
      </c>
      <c r="P85" s="43">
        <v>0.16500000000000001</v>
      </c>
      <c r="Q85" s="43">
        <v>94.8</v>
      </c>
      <c r="R85" s="43">
        <v>0</v>
      </c>
      <c r="S85" s="43">
        <f>Q85-R85</f>
        <v>94.8</v>
      </c>
      <c r="T85" s="43"/>
      <c r="U85" s="43">
        <v>0.99</v>
      </c>
      <c r="V85" s="43">
        <v>1.03</v>
      </c>
      <c r="W85" s="43"/>
      <c r="X85" s="43"/>
      <c r="Y85" s="168" t="s">
        <v>256</v>
      </c>
      <c r="Z85" s="146" t="s">
        <v>1058</v>
      </c>
      <c r="AA85" s="43">
        <f t="shared" si="7"/>
        <v>16291</v>
      </c>
      <c r="AB85" s="43">
        <f t="shared" si="8"/>
        <v>0</v>
      </c>
      <c r="AC85" s="43">
        <f t="shared" si="9"/>
        <v>0</v>
      </c>
    </row>
    <row r="86" spans="1:225" s="42" customFormat="1" ht="15.6" thickBot="1" x14ac:dyDescent="0.3">
      <c r="A86" s="145" t="s">
        <v>154</v>
      </c>
      <c r="B86" s="45" t="s">
        <v>153</v>
      </c>
      <c r="C86" s="150" t="s">
        <v>1059</v>
      </c>
      <c r="D86" s="148">
        <v>3</v>
      </c>
      <c r="E86" s="43">
        <v>70.900000000000006</v>
      </c>
      <c r="F86" s="43">
        <v>67.510000000000005</v>
      </c>
      <c r="G86" s="43">
        <v>27.27</v>
      </c>
      <c r="H86" s="43"/>
      <c r="I86" s="43">
        <f t="shared" si="6"/>
        <v>78.445000000000007</v>
      </c>
      <c r="J86" s="43">
        <v>7.86</v>
      </c>
      <c r="K86" s="43">
        <v>0.01</v>
      </c>
      <c r="L86" s="43">
        <v>0.89999999999999991</v>
      </c>
      <c r="M86" s="43">
        <v>48.315000000000005</v>
      </c>
      <c r="N86" s="43">
        <v>29.23</v>
      </c>
      <c r="O86" s="43">
        <v>4.5449999999999999</v>
      </c>
      <c r="P86" s="43">
        <v>0.13500000000000001</v>
      </c>
      <c r="Q86" s="43">
        <v>95.29</v>
      </c>
      <c r="R86" s="43">
        <v>8.41</v>
      </c>
      <c r="S86" s="43">
        <f t="shared" si="10"/>
        <v>86.88000000000001</v>
      </c>
      <c r="T86" s="43"/>
      <c r="U86" s="43">
        <v>0.98</v>
      </c>
      <c r="V86" s="43">
        <v>1</v>
      </c>
      <c r="W86" s="43"/>
      <c r="X86" s="43"/>
      <c r="Y86" s="168" t="s">
        <v>154</v>
      </c>
      <c r="Z86" s="150" t="s">
        <v>1059</v>
      </c>
      <c r="AA86" s="43">
        <f t="shared" si="7"/>
        <v>15689.000000000002</v>
      </c>
      <c r="AB86" s="43">
        <f t="shared" si="8"/>
        <v>1572</v>
      </c>
      <c r="AC86" s="43">
        <f t="shared" si="9"/>
        <v>2</v>
      </c>
    </row>
    <row r="87" spans="1:225" s="42" customFormat="1" ht="15.6" thickBot="1" x14ac:dyDescent="0.3">
      <c r="A87" s="145" t="s">
        <v>258</v>
      </c>
      <c r="B87" s="41" t="s">
        <v>257</v>
      </c>
      <c r="C87" s="146" t="s">
        <v>1002</v>
      </c>
      <c r="D87" s="148">
        <v>3</v>
      </c>
      <c r="E87" s="43">
        <v>72.02</v>
      </c>
      <c r="F87" s="43">
        <v>66.8</v>
      </c>
      <c r="G87" s="43">
        <v>26.22</v>
      </c>
      <c r="H87" s="43"/>
      <c r="I87" s="43">
        <f t="shared" si="6"/>
        <v>72.045000000000002</v>
      </c>
      <c r="J87" s="43">
        <v>12.690000000000001</v>
      </c>
      <c r="K87" s="43">
        <v>0</v>
      </c>
      <c r="L87" s="43">
        <v>0.89500000000000002</v>
      </c>
      <c r="M87" s="43">
        <v>44.6</v>
      </c>
      <c r="N87" s="43">
        <v>26.55</v>
      </c>
      <c r="O87" s="43">
        <v>4.8600000000000003</v>
      </c>
      <c r="P87" s="43">
        <v>8.5000000000000006E-2</v>
      </c>
      <c r="Q87" s="43">
        <v>94.97</v>
      </c>
      <c r="R87" s="43">
        <v>13.56</v>
      </c>
      <c r="S87" s="43">
        <f>Q87-R87</f>
        <v>81.41</v>
      </c>
      <c r="T87" s="43"/>
      <c r="U87" s="43">
        <v>2.2200000000000002</v>
      </c>
      <c r="V87" s="43">
        <v>2.2599999999999998</v>
      </c>
      <c r="W87" s="43"/>
      <c r="X87" s="43"/>
      <c r="Y87" s="168" t="s">
        <v>258</v>
      </c>
      <c r="Z87" s="146" t="s">
        <v>1002</v>
      </c>
      <c r="AA87" s="43">
        <f t="shared" si="7"/>
        <v>14409</v>
      </c>
      <c r="AB87" s="43">
        <f t="shared" si="8"/>
        <v>2538.0000000000005</v>
      </c>
      <c r="AC87" s="43">
        <f t="shared" si="9"/>
        <v>0</v>
      </c>
    </row>
    <row r="88" spans="1:225" s="42" customFormat="1" ht="15.6" thickBot="1" x14ac:dyDescent="0.3">
      <c r="A88" s="145" t="s">
        <v>156</v>
      </c>
      <c r="B88" s="41" t="s">
        <v>155</v>
      </c>
      <c r="C88" s="146" t="s">
        <v>1060</v>
      </c>
      <c r="D88" s="148">
        <v>3</v>
      </c>
      <c r="E88" s="43">
        <v>72</v>
      </c>
      <c r="F88" s="43">
        <v>68.77</v>
      </c>
      <c r="G88" s="43">
        <v>29.18</v>
      </c>
      <c r="H88" s="43"/>
      <c r="I88" s="43">
        <f t="shared" si="6"/>
        <v>82.644999999999996</v>
      </c>
      <c r="J88" s="43">
        <v>4.0750000000000002</v>
      </c>
      <c r="K88" s="43">
        <v>0</v>
      </c>
      <c r="L88" s="43">
        <v>0.91500000000000004</v>
      </c>
      <c r="M88" s="43">
        <v>50.68</v>
      </c>
      <c r="N88" s="43">
        <v>31.05</v>
      </c>
      <c r="O88" s="43">
        <v>4.8099999999999996</v>
      </c>
      <c r="P88" s="43">
        <v>0.105</v>
      </c>
      <c r="Q88" s="43">
        <v>95.04</v>
      </c>
      <c r="R88" s="43">
        <v>4.3</v>
      </c>
      <c r="S88" s="43">
        <f t="shared" si="10"/>
        <v>90.740000000000009</v>
      </c>
      <c r="T88" s="43"/>
      <c r="U88" s="43">
        <v>1.0900000000000001</v>
      </c>
      <c r="V88" s="43">
        <v>1.1100000000000001</v>
      </c>
      <c r="W88" s="43"/>
      <c r="X88" s="43"/>
      <c r="Y88" s="168" t="s">
        <v>156</v>
      </c>
      <c r="Z88" s="146" t="s">
        <v>1060</v>
      </c>
      <c r="AA88" s="43">
        <f t="shared" si="7"/>
        <v>16529</v>
      </c>
      <c r="AB88" s="43">
        <f t="shared" si="8"/>
        <v>815</v>
      </c>
      <c r="AC88" s="43">
        <f t="shared" si="9"/>
        <v>0</v>
      </c>
    </row>
    <row r="89" spans="1:225" s="42" customFormat="1" ht="15.6" thickBot="1" x14ac:dyDescent="0.3">
      <c r="A89" s="145" t="s">
        <v>260</v>
      </c>
      <c r="B89" s="41" t="s">
        <v>259</v>
      </c>
      <c r="C89" s="146" t="s">
        <v>1003</v>
      </c>
      <c r="D89" s="148">
        <v>3</v>
      </c>
      <c r="E89" s="43">
        <v>69.86</v>
      </c>
      <c r="F89" s="43">
        <v>66.33</v>
      </c>
      <c r="G89" s="43">
        <v>24.49</v>
      </c>
      <c r="H89" s="43"/>
      <c r="I89" s="43">
        <f t="shared" si="6"/>
        <v>73.664999999999992</v>
      </c>
      <c r="J89" s="43">
        <v>8.4</v>
      </c>
      <c r="K89" s="43">
        <v>0</v>
      </c>
      <c r="L89" s="43">
        <v>0.86</v>
      </c>
      <c r="M89" s="43">
        <v>45.22</v>
      </c>
      <c r="N89" s="43">
        <v>27.585000000000001</v>
      </c>
      <c r="O89" s="43">
        <v>5.19</v>
      </c>
      <c r="P89" s="43">
        <v>8.5000000000000006E-2</v>
      </c>
      <c r="Q89" s="43">
        <v>94.55</v>
      </c>
      <c r="R89" s="43">
        <v>9.6199999999999992</v>
      </c>
      <c r="S89" s="43">
        <f>Q89-R89</f>
        <v>84.929999999999993</v>
      </c>
      <c r="T89" s="43"/>
      <c r="U89" s="43">
        <v>6.83</v>
      </c>
      <c r="V89" s="43">
        <v>6.85</v>
      </c>
      <c r="W89" s="43"/>
      <c r="X89" s="43"/>
      <c r="Y89" s="168" t="s">
        <v>260</v>
      </c>
      <c r="Z89" s="146" t="s">
        <v>1003</v>
      </c>
      <c r="AA89" s="43">
        <f t="shared" si="7"/>
        <v>14732.999999999998</v>
      </c>
      <c r="AB89" s="43">
        <f t="shared" si="8"/>
        <v>1680</v>
      </c>
      <c r="AC89" s="43">
        <f t="shared" si="9"/>
        <v>0</v>
      </c>
    </row>
    <row r="90" spans="1:225" s="42" customFormat="1" ht="15.6" thickBot="1" x14ac:dyDescent="0.3">
      <c r="A90" s="145" t="s">
        <v>158</v>
      </c>
      <c r="B90" s="41" t="s">
        <v>157</v>
      </c>
      <c r="C90" s="146" t="s">
        <v>1061</v>
      </c>
      <c r="D90" s="148">
        <v>3</v>
      </c>
      <c r="E90" s="43">
        <v>73.23</v>
      </c>
      <c r="F90" s="43">
        <v>69.98</v>
      </c>
      <c r="G90" s="43">
        <v>33.159999999999997</v>
      </c>
      <c r="H90" s="43"/>
      <c r="I90" s="43">
        <f t="shared" si="6"/>
        <v>84.015000000000001</v>
      </c>
      <c r="J90" s="43">
        <v>5.5E-2</v>
      </c>
      <c r="K90" s="43">
        <v>3.73</v>
      </c>
      <c r="L90" s="43">
        <v>1.0549999999999999</v>
      </c>
      <c r="M90" s="43">
        <v>51.370000000000005</v>
      </c>
      <c r="N90" s="43">
        <v>31.59</v>
      </c>
      <c r="O90" s="43">
        <v>5.26</v>
      </c>
      <c r="P90" s="43">
        <v>7.4999999999999997E-2</v>
      </c>
      <c r="Q90" s="43">
        <v>94.66</v>
      </c>
      <c r="R90" s="43">
        <v>4.08</v>
      </c>
      <c r="S90" s="43">
        <f t="shared" si="10"/>
        <v>90.58</v>
      </c>
      <c r="T90" s="43"/>
      <c r="U90" s="43">
        <v>1.4</v>
      </c>
      <c r="V90" s="43">
        <v>1.4</v>
      </c>
      <c r="W90" s="43"/>
      <c r="X90" s="43"/>
      <c r="Y90" s="168" t="s">
        <v>158</v>
      </c>
      <c r="Z90" s="146" t="s">
        <v>1061</v>
      </c>
      <c r="AA90" s="43">
        <f t="shared" si="7"/>
        <v>16803</v>
      </c>
      <c r="AB90" s="43">
        <f t="shared" si="8"/>
        <v>11</v>
      </c>
      <c r="AC90" s="43">
        <f t="shared" si="9"/>
        <v>746</v>
      </c>
    </row>
    <row r="91" spans="1:225" s="42" customFormat="1" ht="15.6" thickBot="1" x14ac:dyDescent="0.3">
      <c r="A91" s="145" t="s">
        <v>262</v>
      </c>
      <c r="B91" s="41" t="s">
        <v>261</v>
      </c>
      <c r="C91" s="146" t="s">
        <v>1281</v>
      </c>
      <c r="D91" s="148">
        <v>3</v>
      </c>
      <c r="E91" s="43">
        <v>71.66</v>
      </c>
      <c r="F91" s="43">
        <v>66.180000000000007</v>
      </c>
      <c r="G91" s="43">
        <v>28.36</v>
      </c>
      <c r="H91" s="43"/>
      <c r="I91" s="43">
        <f t="shared" si="6"/>
        <v>84.655000000000001</v>
      </c>
      <c r="J91" s="43">
        <v>0.02</v>
      </c>
      <c r="K91" s="43">
        <v>1.87</v>
      </c>
      <c r="L91" s="43">
        <v>0.96</v>
      </c>
      <c r="M91" s="43">
        <v>51.785000000000004</v>
      </c>
      <c r="N91" s="43">
        <v>31.91</v>
      </c>
      <c r="O91" s="43">
        <v>5.51</v>
      </c>
      <c r="P91" s="43">
        <v>0.125</v>
      </c>
      <c r="Q91" s="43">
        <v>94.34</v>
      </c>
      <c r="R91" s="43">
        <v>2.02</v>
      </c>
      <c r="S91" s="43">
        <f>Q91-R91</f>
        <v>92.320000000000007</v>
      </c>
      <c r="T91" s="43"/>
      <c r="U91" s="43">
        <v>1.33</v>
      </c>
      <c r="V91" s="43">
        <v>1.34</v>
      </c>
      <c r="W91" s="43"/>
      <c r="X91" s="43"/>
      <c r="Y91" s="168" t="s">
        <v>262</v>
      </c>
      <c r="Z91" s="146" t="s">
        <v>1281</v>
      </c>
      <c r="AA91" s="43">
        <f t="shared" si="7"/>
        <v>16931</v>
      </c>
      <c r="AB91" s="43">
        <f t="shared" si="8"/>
        <v>4</v>
      </c>
      <c r="AC91" s="43">
        <f t="shared" si="9"/>
        <v>374</v>
      </c>
    </row>
    <row r="92" spans="1:225" s="42" customFormat="1" ht="15.6" thickBot="1" x14ac:dyDescent="0.3">
      <c r="A92" s="145" t="s">
        <v>160</v>
      </c>
      <c r="B92" s="41" t="s">
        <v>159</v>
      </c>
      <c r="C92" s="146" t="s">
        <v>1282</v>
      </c>
      <c r="D92" s="148">
        <v>3</v>
      </c>
      <c r="E92" s="43">
        <v>70.84</v>
      </c>
      <c r="F92" s="43">
        <v>67.22</v>
      </c>
      <c r="G92" s="43">
        <v>26.72</v>
      </c>
      <c r="H92" s="43"/>
      <c r="I92" s="43">
        <f t="shared" si="6"/>
        <v>84.974999999999994</v>
      </c>
      <c r="J92" s="43">
        <v>0.47000000000000003</v>
      </c>
      <c r="K92" s="43">
        <v>0.96</v>
      </c>
      <c r="L92" s="43">
        <v>0.93500000000000005</v>
      </c>
      <c r="M92" s="43">
        <v>51.524999999999999</v>
      </c>
      <c r="N92" s="43">
        <v>32.515000000000001</v>
      </c>
      <c r="O92" s="43">
        <v>5.01</v>
      </c>
      <c r="P92" s="43">
        <v>0.115</v>
      </c>
      <c r="Q92" s="43">
        <v>94.82</v>
      </c>
      <c r="R92" s="43">
        <v>1.57</v>
      </c>
      <c r="S92" s="43">
        <f t="shared" si="10"/>
        <v>93.25</v>
      </c>
      <c r="T92" s="43"/>
      <c r="U92" s="43">
        <v>3.97</v>
      </c>
      <c r="V92" s="43">
        <v>3.98</v>
      </c>
      <c r="W92" s="43"/>
      <c r="X92" s="43"/>
      <c r="Y92" s="168" t="s">
        <v>160</v>
      </c>
      <c r="Z92" s="146" t="s">
        <v>1282</v>
      </c>
      <c r="AA92" s="43">
        <f t="shared" si="7"/>
        <v>16995</v>
      </c>
      <c r="AB92" s="43">
        <f t="shared" si="8"/>
        <v>94</v>
      </c>
      <c r="AC92" s="43">
        <f t="shared" si="9"/>
        <v>192</v>
      </c>
    </row>
    <row r="93" spans="1:225" s="42" customFormat="1" ht="15.6" thickBot="1" x14ac:dyDescent="0.3">
      <c r="A93" s="145" t="s">
        <v>264</v>
      </c>
      <c r="B93" s="41" t="s">
        <v>263</v>
      </c>
      <c r="C93" s="146" t="s">
        <v>1283</v>
      </c>
      <c r="D93" s="148">
        <v>3</v>
      </c>
      <c r="E93" s="43">
        <v>72.63</v>
      </c>
      <c r="F93" s="43">
        <v>69.400000000000006</v>
      </c>
      <c r="G93" s="43">
        <v>28.13</v>
      </c>
      <c r="H93" s="43"/>
      <c r="I93" s="43">
        <f t="shared" si="6"/>
        <v>86.13</v>
      </c>
      <c r="J93" s="43">
        <v>0.18</v>
      </c>
      <c r="K93" s="43">
        <v>0.55500000000000005</v>
      </c>
      <c r="L93" s="43">
        <v>0.83499999999999996</v>
      </c>
      <c r="M93" s="43">
        <v>53.05</v>
      </c>
      <c r="N93" s="43">
        <v>32.244999999999997</v>
      </c>
      <c r="O93" s="43">
        <v>5.35</v>
      </c>
      <c r="P93" s="43">
        <v>0.115</v>
      </c>
      <c r="Q93" s="43">
        <v>94.52</v>
      </c>
      <c r="R93" s="43">
        <v>0.78</v>
      </c>
      <c r="S93" s="43">
        <f>Q93-R93</f>
        <v>93.74</v>
      </c>
      <c r="T93" s="43"/>
      <c r="U93" s="43">
        <v>0.79</v>
      </c>
      <c r="V93" s="43">
        <v>0.81</v>
      </c>
      <c r="W93" s="43"/>
      <c r="X93" s="43"/>
      <c r="Y93" s="168" t="s">
        <v>264</v>
      </c>
      <c r="Z93" s="146" t="s">
        <v>1283</v>
      </c>
      <c r="AA93" s="43">
        <f t="shared" si="7"/>
        <v>17226</v>
      </c>
      <c r="AB93" s="43">
        <f t="shared" si="8"/>
        <v>36</v>
      </c>
      <c r="AC93" s="43">
        <f t="shared" si="9"/>
        <v>111.00000000000001</v>
      </c>
    </row>
    <row r="94" spans="1:225" s="42" customFormat="1" ht="16.5" customHeight="1" thickBot="1" x14ac:dyDescent="0.3">
      <c r="A94" s="145" t="s">
        <v>162</v>
      </c>
      <c r="B94" s="41" t="s">
        <v>161</v>
      </c>
      <c r="C94" s="146" t="s">
        <v>1062</v>
      </c>
      <c r="D94" s="148">
        <v>3</v>
      </c>
      <c r="E94" s="43">
        <v>72.959999999999994</v>
      </c>
      <c r="F94" s="43">
        <v>67.75</v>
      </c>
      <c r="G94" s="43">
        <v>27.63</v>
      </c>
      <c r="H94" s="43"/>
      <c r="I94" s="43">
        <f t="shared" si="6"/>
        <v>84.18</v>
      </c>
      <c r="J94" s="43">
        <v>0</v>
      </c>
      <c r="K94" s="43">
        <v>0</v>
      </c>
      <c r="L94" s="43">
        <v>1.1599999999999999</v>
      </c>
      <c r="M94" s="43">
        <v>49.57</v>
      </c>
      <c r="N94" s="43">
        <v>33.450000000000003</v>
      </c>
      <c r="O94" s="43">
        <v>4.7649999999999997</v>
      </c>
      <c r="P94" s="43">
        <v>0.13500000000000001</v>
      </c>
      <c r="Q94" s="43">
        <v>95.07</v>
      </c>
      <c r="R94" s="43">
        <v>0</v>
      </c>
      <c r="S94" s="43">
        <f t="shared" si="10"/>
        <v>95.07</v>
      </c>
      <c r="T94" s="43"/>
      <c r="U94" s="43">
        <v>0.77</v>
      </c>
      <c r="V94" s="43">
        <v>0.8</v>
      </c>
      <c r="W94" s="43"/>
      <c r="X94" s="43"/>
      <c r="Y94" s="168" t="s">
        <v>162</v>
      </c>
      <c r="Z94" s="146" t="s">
        <v>1062</v>
      </c>
      <c r="AA94" s="43">
        <f t="shared" si="7"/>
        <v>16836.000000000004</v>
      </c>
      <c r="AB94" s="43">
        <f t="shared" si="8"/>
        <v>0</v>
      </c>
      <c r="AC94" s="43">
        <f t="shared" si="9"/>
        <v>0</v>
      </c>
    </row>
    <row r="95" spans="1:225" s="42" customFormat="1" ht="15.6" thickBot="1" x14ac:dyDescent="0.3">
      <c r="A95" s="145" t="s">
        <v>266</v>
      </c>
      <c r="B95" s="41" t="s">
        <v>265</v>
      </c>
      <c r="C95" s="146" t="s">
        <v>1004</v>
      </c>
      <c r="D95" s="148">
        <v>3</v>
      </c>
      <c r="E95" s="43">
        <v>73.72</v>
      </c>
      <c r="F95" s="43">
        <v>71.16</v>
      </c>
      <c r="G95" s="43">
        <v>34.75</v>
      </c>
      <c r="H95" s="43"/>
      <c r="I95" s="43">
        <f t="shared" si="6"/>
        <v>81.28</v>
      </c>
      <c r="J95" s="43">
        <v>0</v>
      </c>
      <c r="K95" s="43">
        <v>0</v>
      </c>
      <c r="L95" s="43">
        <v>1.125</v>
      </c>
      <c r="M95" s="43">
        <v>49.08</v>
      </c>
      <c r="N95" s="43">
        <v>31.074999999999999</v>
      </c>
      <c r="O95" s="43">
        <v>5.2</v>
      </c>
      <c r="P95" s="43">
        <v>0.17499999999999999</v>
      </c>
      <c r="Q95" s="43">
        <v>94.57</v>
      </c>
      <c r="R95" s="43">
        <v>0</v>
      </c>
      <c r="S95" s="43">
        <f>Q95-R95</f>
        <v>94.57</v>
      </c>
      <c r="T95" s="43"/>
      <c r="U95" s="43">
        <v>1.19</v>
      </c>
      <c r="V95" s="43">
        <v>1.22</v>
      </c>
      <c r="W95" s="43"/>
      <c r="X95" s="43"/>
      <c r="Y95" s="168" t="s">
        <v>266</v>
      </c>
      <c r="Z95" s="146" t="s">
        <v>1004</v>
      </c>
      <c r="AA95" s="43">
        <f t="shared" si="7"/>
        <v>16256</v>
      </c>
      <c r="AB95" s="43">
        <f t="shared" si="8"/>
        <v>0</v>
      </c>
      <c r="AC95" s="43">
        <f t="shared" si="9"/>
        <v>0</v>
      </c>
    </row>
    <row r="96" spans="1:225" s="42" customFormat="1" ht="15.6" thickBot="1" x14ac:dyDescent="0.3">
      <c r="A96" s="145" t="s">
        <v>164</v>
      </c>
      <c r="B96" s="41" t="s">
        <v>163</v>
      </c>
      <c r="C96" s="151" t="s">
        <v>1063</v>
      </c>
      <c r="D96" s="148">
        <v>3</v>
      </c>
      <c r="E96" s="43">
        <v>69.86</v>
      </c>
      <c r="F96" s="43">
        <v>67.430000000000007</v>
      </c>
      <c r="G96" s="43">
        <v>22.04</v>
      </c>
      <c r="H96" s="43"/>
      <c r="I96" s="43">
        <f t="shared" si="6"/>
        <v>76.334999999999994</v>
      </c>
      <c r="J96" s="43">
        <v>9.84</v>
      </c>
      <c r="K96" s="43">
        <v>0</v>
      </c>
      <c r="L96" s="43">
        <v>0.91</v>
      </c>
      <c r="M96" s="43">
        <v>47.585000000000001</v>
      </c>
      <c r="N96" s="43">
        <v>27.84</v>
      </c>
      <c r="O96" s="43">
        <v>4.82</v>
      </c>
      <c r="P96" s="43">
        <v>8.5000000000000006E-2</v>
      </c>
      <c r="Q96" s="43">
        <v>95.03</v>
      </c>
      <c r="R96" s="43">
        <v>10.56</v>
      </c>
      <c r="S96" s="43">
        <f t="shared" si="10"/>
        <v>84.47</v>
      </c>
      <c r="T96" s="43"/>
      <c r="U96" s="43">
        <v>1.55</v>
      </c>
      <c r="V96" s="43">
        <v>1.57</v>
      </c>
      <c r="W96" s="43"/>
      <c r="X96" s="43"/>
      <c r="Y96" s="168" t="s">
        <v>164</v>
      </c>
      <c r="Z96" s="151" t="s">
        <v>1063</v>
      </c>
      <c r="AA96" s="43">
        <f t="shared" si="7"/>
        <v>15266.999999999998</v>
      </c>
      <c r="AB96" s="43">
        <f t="shared" si="8"/>
        <v>1968</v>
      </c>
      <c r="AC96" s="43">
        <f t="shared" si="9"/>
        <v>0</v>
      </c>
    </row>
    <row r="97" spans="1:29" s="42" customFormat="1" ht="15.6" thickBot="1" x14ac:dyDescent="0.3">
      <c r="A97" s="145" t="s">
        <v>166</v>
      </c>
      <c r="B97" s="41" t="s">
        <v>165</v>
      </c>
      <c r="C97" s="151" t="s">
        <v>1063</v>
      </c>
      <c r="D97" s="148">
        <v>3</v>
      </c>
      <c r="E97" s="43">
        <v>70.87</v>
      </c>
      <c r="F97" s="43">
        <v>68.47</v>
      </c>
      <c r="G97" s="43">
        <v>22.05</v>
      </c>
      <c r="H97" s="43"/>
      <c r="I97" s="43">
        <f t="shared" si="6"/>
        <v>34.965000000000003</v>
      </c>
      <c r="J97" s="43">
        <v>55.864999999999995</v>
      </c>
      <c r="K97" s="43">
        <v>2.5000000000000001E-2</v>
      </c>
      <c r="L97" s="43">
        <v>0.505</v>
      </c>
      <c r="M97" s="43">
        <v>22.650000000000002</v>
      </c>
      <c r="N97" s="43">
        <v>11.81</v>
      </c>
      <c r="O97" s="43">
        <v>2.7050000000000001</v>
      </c>
      <c r="P97" s="43">
        <v>6.5000000000000002E-2</v>
      </c>
      <c r="Q97" s="43">
        <v>97.19</v>
      </c>
      <c r="R97" s="43">
        <v>58.79</v>
      </c>
      <c r="S97" s="43">
        <f t="shared" si="10"/>
        <v>38.4</v>
      </c>
      <c r="T97" s="43"/>
      <c r="U97" s="43">
        <v>1.82</v>
      </c>
      <c r="V97" s="43">
        <v>1.86</v>
      </c>
      <c r="W97" s="43"/>
      <c r="X97" s="43"/>
      <c r="Y97" s="168" t="s">
        <v>166</v>
      </c>
      <c r="Z97" s="151" t="s">
        <v>1063</v>
      </c>
      <c r="AA97" s="43">
        <f t="shared" si="7"/>
        <v>6993.0000000000009</v>
      </c>
      <c r="AB97" s="43">
        <f t="shared" si="8"/>
        <v>11173</v>
      </c>
      <c r="AC97" s="43">
        <f t="shared" si="9"/>
        <v>5</v>
      </c>
    </row>
    <row r="98" spans="1:29" s="42" customFormat="1" ht="15.6" thickBot="1" x14ac:dyDescent="0.3">
      <c r="A98" s="145" t="s">
        <v>268</v>
      </c>
      <c r="B98" s="41" t="s">
        <v>267</v>
      </c>
      <c r="C98" s="146" t="s">
        <v>1005</v>
      </c>
      <c r="D98" s="148">
        <v>3</v>
      </c>
      <c r="E98" s="43">
        <v>70.16</v>
      </c>
      <c r="F98" s="43">
        <v>66.75</v>
      </c>
      <c r="G98" s="43">
        <v>24.37</v>
      </c>
      <c r="H98" s="43"/>
      <c r="I98" s="43">
        <f t="shared" si="6"/>
        <v>28.935000000000002</v>
      </c>
      <c r="J98" s="43">
        <v>61.384999999999998</v>
      </c>
      <c r="K98" s="43">
        <v>0.01</v>
      </c>
      <c r="L98" s="43">
        <v>0.33500000000000002</v>
      </c>
      <c r="M98" s="43">
        <v>19.18</v>
      </c>
      <c r="N98" s="43">
        <v>9.42</v>
      </c>
      <c r="O98" s="43">
        <v>2.4750000000000001</v>
      </c>
      <c r="P98" s="43">
        <v>0.05</v>
      </c>
      <c r="Q98" s="43">
        <v>97.4</v>
      </c>
      <c r="R98" s="43">
        <v>65.510000000000005</v>
      </c>
      <c r="S98" s="43">
        <f>Q98-R98</f>
        <v>31.89</v>
      </c>
      <c r="T98" s="43"/>
      <c r="U98" s="43">
        <v>3.06</v>
      </c>
      <c r="V98" s="43">
        <v>3.1</v>
      </c>
      <c r="W98" s="43"/>
      <c r="X98" s="43"/>
      <c r="Y98" s="168" t="s">
        <v>268</v>
      </c>
      <c r="Z98" s="146" t="s">
        <v>1005</v>
      </c>
      <c r="AA98" s="43">
        <f t="shared" si="7"/>
        <v>5787</v>
      </c>
      <c r="AB98" s="43">
        <f t="shared" si="8"/>
        <v>12277</v>
      </c>
      <c r="AC98" s="43">
        <f t="shared" si="9"/>
        <v>2</v>
      </c>
    </row>
    <row r="99" spans="1:29" s="42" customFormat="1" ht="15.6" thickBot="1" x14ac:dyDescent="0.3">
      <c r="A99" s="145" t="s">
        <v>168</v>
      </c>
      <c r="B99" s="41" t="s">
        <v>167</v>
      </c>
      <c r="C99" s="146" t="s">
        <v>1064</v>
      </c>
      <c r="D99" s="148">
        <v>3</v>
      </c>
      <c r="E99" s="43">
        <v>75.39</v>
      </c>
      <c r="F99" s="43">
        <v>70</v>
      </c>
      <c r="G99" s="43">
        <v>33.47</v>
      </c>
      <c r="H99" s="43"/>
      <c r="I99" s="43">
        <f t="shared" si="6"/>
        <v>81.504999999999995</v>
      </c>
      <c r="J99" s="43">
        <v>1.325</v>
      </c>
      <c r="K99" s="43">
        <v>0</v>
      </c>
      <c r="L99" s="43">
        <v>1.21</v>
      </c>
      <c r="M99" s="43">
        <v>50.68</v>
      </c>
      <c r="N99" s="43">
        <v>29.614999999999998</v>
      </c>
      <c r="O99" s="43">
        <v>5.7350000000000003</v>
      </c>
      <c r="P99" s="43">
        <v>0.20499999999999999</v>
      </c>
      <c r="Q99" s="43">
        <v>93.96</v>
      </c>
      <c r="R99" s="43">
        <v>1.44</v>
      </c>
      <c r="S99" s="43">
        <f t="shared" si="10"/>
        <v>92.52</v>
      </c>
      <c r="T99" s="43"/>
      <c r="U99" s="43">
        <v>2.06</v>
      </c>
      <c r="V99" s="43">
        <v>2.0699999999999998</v>
      </c>
      <c r="W99" s="43"/>
      <c r="X99" s="43"/>
      <c r="Y99" s="168" t="s">
        <v>168</v>
      </c>
      <c r="Z99" s="146" t="s">
        <v>1064</v>
      </c>
      <c r="AA99" s="43">
        <f t="shared" si="7"/>
        <v>16301</v>
      </c>
      <c r="AB99" s="43">
        <f t="shared" si="8"/>
        <v>265</v>
      </c>
      <c r="AC99" s="43">
        <f t="shared" si="9"/>
        <v>0</v>
      </c>
    </row>
    <row r="100" spans="1:29" s="42" customFormat="1" ht="15.6" thickBot="1" x14ac:dyDescent="0.3">
      <c r="A100" s="145" t="s">
        <v>270</v>
      </c>
      <c r="B100" s="41" t="s">
        <v>269</v>
      </c>
      <c r="C100" s="146" t="s">
        <v>1006</v>
      </c>
      <c r="D100" s="148">
        <v>3</v>
      </c>
      <c r="E100" s="43">
        <v>71.709999999999994</v>
      </c>
      <c r="F100" s="43">
        <v>67.709999999999994</v>
      </c>
      <c r="G100" s="43">
        <v>22.94</v>
      </c>
      <c r="H100" s="43"/>
      <c r="I100" s="43">
        <f t="shared" si="6"/>
        <v>83.675000000000011</v>
      </c>
      <c r="J100" s="43">
        <v>1.94</v>
      </c>
      <c r="K100" s="43">
        <v>0</v>
      </c>
      <c r="L100" s="43">
        <v>0.95</v>
      </c>
      <c r="M100" s="43">
        <v>52.370000000000005</v>
      </c>
      <c r="N100" s="43">
        <v>30.355</v>
      </c>
      <c r="O100" s="43">
        <v>5.4850000000000003</v>
      </c>
      <c r="P100" s="43">
        <v>0.12</v>
      </c>
      <c r="Q100" s="43">
        <v>94.32</v>
      </c>
      <c r="R100" s="43">
        <v>2.06</v>
      </c>
      <c r="S100" s="43">
        <f>Q100-R100</f>
        <v>92.259999999999991</v>
      </c>
      <c r="T100" s="43"/>
      <c r="U100" s="43">
        <v>1.1499999999999999</v>
      </c>
      <c r="V100" s="43">
        <v>1.17</v>
      </c>
      <c r="W100" s="43"/>
      <c r="X100" s="43"/>
      <c r="Y100" s="168" t="s">
        <v>270</v>
      </c>
      <c r="Z100" s="146" t="s">
        <v>1006</v>
      </c>
      <c r="AA100" s="43">
        <f t="shared" si="7"/>
        <v>16735.000000000004</v>
      </c>
      <c r="AB100" s="43">
        <f t="shared" si="8"/>
        <v>388</v>
      </c>
      <c r="AC100" s="43">
        <f t="shared" si="9"/>
        <v>0</v>
      </c>
    </row>
    <row r="101" spans="1:29" s="42" customFormat="1" ht="15.6" thickBot="1" x14ac:dyDescent="0.3">
      <c r="A101" s="145" t="s">
        <v>170</v>
      </c>
      <c r="B101" s="41" t="s">
        <v>169</v>
      </c>
      <c r="C101" s="146" t="s">
        <v>1065</v>
      </c>
      <c r="D101" s="148">
        <v>3</v>
      </c>
      <c r="E101" s="43">
        <v>71.72</v>
      </c>
      <c r="F101" s="43">
        <v>68.459999999999994</v>
      </c>
      <c r="G101" s="43">
        <v>28.9</v>
      </c>
      <c r="H101" s="43"/>
      <c r="I101" s="43">
        <f t="shared" si="6"/>
        <v>72.949999999999989</v>
      </c>
      <c r="J101" s="43">
        <v>14.06</v>
      </c>
      <c r="K101" s="43">
        <v>0.01</v>
      </c>
      <c r="L101" s="43">
        <v>0.83</v>
      </c>
      <c r="M101" s="43">
        <v>46.024999999999999</v>
      </c>
      <c r="N101" s="43">
        <v>26.094999999999999</v>
      </c>
      <c r="O101" s="43">
        <v>4.9349999999999996</v>
      </c>
      <c r="P101" s="43">
        <v>0.15</v>
      </c>
      <c r="Q101" s="43">
        <v>94.91</v>
      </c>
      <c r="R101" s="43">
        <v>14.86</v>
      </c>
      <c r="S101" s="43">
        <f t="shared" si="10"/>
        <v>80.05</v>
      </c>
      <c r="T101" s="43"/>
      <c r="U101" s="43">
        <v>0.67</v>
      </c>
      <c r="V101" s="43">
        <v>0.68</v>
      </c>
      <c r="W101" s="43"/>
      <c r="X101" s="43"/>
      <c r="Y101" s="168" t="s">
        <v>170</v>
      </c>
      <c r="Z101" s="146" t="s">
        <v>1065</v>
      </c>
      <c r="AA101" s="43">
        <f t="shared" si="7"/>
        <v>14589.999999999998</v>
      </c>
      <c r="AB101" s="43">
        <f t="shared" si="8"/>
        <v>2812</v>
      </c>
      <c r="AC101" s="43">
        <f t="shared" si="9"/>
        <v>2</v>
      </c>
    </row>
    <row r="102" spans="1:29" s="42" customFormat="1" ht="15.6" thickBot="1" x14ac:dyDescent="0.3">
      <c r="A102" s="145" t="s">
        <v>272</v>
      </c>
      <c r="B102" s="41" t="s">
        <v>271</v>
      </c>
      <c r="C102" s="146" t="s">
        <v>1007</v>
      </c>
      <c r="D102" s="148">
        <v>3</v>
      </c>
      <c r="E102" s="43">
        <v>70.22</v>
      </c>
      <c r="F102" s="43">
        <v>66.03</v>
      </c>
      <c r="G102" s="43">
        <v>22.47</v>
      </c>
      <c r="H102" s="43"/>
      <c r="I102" s="43">
        <f t="shared" si="6"/>
        <v>70.734999999999999</v>
      </c>
      <c r="J102" s="43">
        <v>16.775000000000002</v>
      </c>
      <c r="K102" s="43">
        <v>0</v>
      </c>
      <c r="L102" s="43">
        <v>0.71499999999999997</v>
      </c>
      <c r="M102" s="43">
        <v>44</v>
      </c>
      <c r="N102" s="43">
        <v>26.02</v>
      </c>
      <c r="O102" s="43">
        <v>4.7949999999999999</v>
      </c>
      <c r="P102" s="43">
        <v>0.11</v>
      </c>
      <c r="Q102" s="43">
        <v>95.08</v>
      </c>
      <c r="R102" s="43">
        <v>17.63</v>
      </c>
      <c r="S102" s="43">
        <f>Q102-R102</f>
        <v>77.45</v>
      </c>
      <c r="T102" s="43"/>
      <c r="U102" s="43">
        <v>1</v>
      </c>
      <c r="V102" s="43">
        <v>1.03</v>
      </c>
      <c r="W102" s="43"/>
      <c r="X102" s="43"/>
      <c r="Y102" s="168" t="s">
        <v>272</v>
      </c>
      <c r="Z102" s="146" t="s">
        <v>1007</v>
      </c>
      <c r="AA102" s="43">
        <f t="shared" si="7"/>
        <v>14147</v>
      </c>
      <c r="AB102" s="43">
        <f t="shared" si="8"/>
        <v>3355.0000000000005</v>
      </c>
      <c r="AC102" s="43">
        <f t="shared" si="9"/>
        <v>0</v>
      </c>
    </row>
    <row r="103" spans="1:29" s="42" customFormat="1" ht="15.6" thickBot="1" x14ac:dyDescent="0.3">
      <c r="A103" s="145" t="s">
        <v>172</v>
      </c>
      <c r="B103" s="41" t="s">
        <v>171</v>
      </c>
      <c r="C103" s="146" t="s">
        <v>1065</v>
      </c>
      <c r="D103" s="148">
        <v>3</v>
      </c>
      <c r="E103" s="43">
        <v>74.55</v>
      </c>
      <c r="F103" s="43">
        <v>71.239999999999995</v>
      </c>
      <c r="G103" s="43">
        <v>33.67</v>
      </c>
      <c r="H103" s="43"/>
      <c r="I103" s="43">
        <f t="shared" si="6"/>
        <v>27.6</v>
      </c>
      <c r="J103" s="43">
        <v>63.885000000000005</v>
      </c>
      <c r="K103" s="43">
        <v>5.0000000000000001E-3</v>
      </c>
      <c r="L103" s="43">
        <v>0.40499999999999997</v>
      </c>
      <c r="M103" s="43">
        <v>17.794999999999998</v>
      </c>
      <c r="N103" s="43">
        <v>9.4</v>
      </c>
      <c r="O103" s="43">
        <v>2.2850000000000001</v>
      </c>
      <c r="P103" s="43">
        <v>0.03</v>
      </c>
      <c r="Q103" s="43">
        <v>97.64</v>
      </c>
      <c r="R103" s="43">
        <v>67.510000000000005</v>
      </c>
      <c r="S103" s="43">
        <f t="shared" si="10"/>
        <v>30.129999999999995</v>
      </c>
      <c r="T103" s="43"/>
      <c r="U103" s="43">
        <v>2.12</v>
      </c>
      <c r="V103" s="43">
        <v>2.16</v>
      </c>
      <c r="W103" s="43"/>
      <c r="X103" s="43"/>
      <c r="Y103" s="168" t="s">
        <v>172</v>
      </c>
      <c r="Z103" s="146" t="s">
        <v>1065</v>
      </c>
      <c r="AA103" s="43">
        <f t="shared" si="7"/>
        <v>5520</v>
      </c>
      <c r="AB103" s="43">
        <f t="shared" si="8"/>
        <v>12777</v>
      </c>
      <c r="AC103" s="43">
        <f t="shared" si="9"/>
        <v>1</v>
      </c>
    </row>
    <row r="104" spans="1:29" s="42" customFormat="1" ht="15.6" thickBot="1" x14ac:dyDescent="0.3">
      <c r="A104" s="145" t="s">
        <v>274</v>
      </c>
      <c r="B104" s="41" t="s">
        <v>273</v>
      </c>
      <c r="C104" s="146" t="s">
        <v>1007</v>
      </c>
      <c r="D104" s="148">
        <v>3</v>
      </c>
      <c r="E104" s="43">
        <v>72.77</v>
      </c>
      <c r="F104" s="43">
        <v>68</v>
      </c>
      <c r="G104" s="43">
        <v>26.57</v>
      </c>
      <c r="H104" s="43"/>
      <c r="I104" s="43">
        <f t="shared" si="6"/>
        <v>36.33</v>
      </c>
      <c r="J104" s="43">
        <v>54.26</v>
      </c>
      <c r="K104" s="43">
        <v>4.4999999999999998E-2</v>
      </c>
      <c r="L104" s="43">
        <v>0.37</v>
      </c>
      <c r="M104" s="43">
        <v>23.73</v>
      </c>
      <c r="N104" s="43">
        <v>12.23</v>
      </c>
      <c r="O104" s="43">
        <v>3</v>
      </c>
      <c r="P104" s="43">
        <v>0.06</v>
      </c>
      <c r="Q104" s="43">
        <v>96.92</v>
      </c>
      <c r="R104" s="43">
        <v>57.58</v>
      </c>
      <c r="S104" s="43">
        <f>Q104-R104</f>
        <v>39.340000000000003</v>
      </c>
      <c r="T104" s="43"/>
      <c r="U104" s="43">
        <v>2.11</v>
      </c>
      <c r="V104" s="43">
        <v>2.15</v>
      </c>
      <c r="W104" s="43"/>
      <c r="X104" s="43"/>
      <c r="Y104" s="168" t="s">
        <v>274</v>
      </c>
      <c r="Z104" s="146" t="s">
        <v>1007</v>
      </c>
      <c r="AA104" s="43">
        <f t="shared" si="7"/>
        <v>7266</v>
      </c>
      <c r="AB104" s="43">
        <f t="shared" si="8"/>
        <v>10852</v>
      </c>
      <c r="AC104" s="43">
        <f t="shared" si="9"/>
        <v>9</v>
      </c>
    </row>
    <row r="105" spans="1:29" s="42" customFormat="1" ht="15.6" thickBot="1" x14ac:dyDescent="0.3">
      <c r="A105" s="145" t="s">
        <v>174</v>
      </c>
      <c r="B105" s="41" t="s">
        <v>173</v>
      </c>
      <c r="C105" s="146" t="s">
        <v>1066</v>
      </c>
      <c r="D105" s="148">
        <v>3</v>
      </c>
      <c r="E105" s="43">
        <v>73.69</v>
      </c>
      <c r="F105" s="43">
        <v>70.03</v>
      </c>
      <c r="G105" s="43">
        <v>31.83</v>
      </c>
      <c r="H105" s="43"/>
      <c r="I105" s="43">
        <f t="shared" si="6"/>
        <v>75.194999999999993</v>
      </c>
      <c r="J105" s="43">
        <v>9.5150000000000006</v>
      </c>
      <c r="K105" s="43">
        <v>0</v>
      </c>
      <c r="L105" s="43">
        <v>0.77999999999999992</v>
      </c>
      <c r="M105" s="43">
        <v>46.949999999999996</v>
      </c>
      <c r="N105" s="43">
        <v>27.465</v>
      </c>
      <c r="O105" s="43">
        <v>5.36</v>
      </c>
      <c r="P105" s="43">
        <v>8.5000000000000006E-2</v>
      </c>
      <c r="Q105" s="43">
        <v>94.44</v>
      </c>
      <c r="R105" s="43">
        <v>10.220000000000001</v>
      </c>
      <c r="S105" s="43">
        <f t="shared" si="10"/>
        <v>84.22</v>
      </c>
      <c r="T105" s="43"/>
      <c r="U105" s="43">
        <v>2.68</v>
      </c>
      <c r="V105" s="43">
        <v>2.71</v>
      </c>
      <c r="W105" s="43"/>
      <c r="X105" s="43"/>
      <c r="Y105" s="168" t="s">
        <v>174</v>
      </c>
      <c r="Z105" s="146" t="s">
        <v>1066</v>
      </c>
      <c r="AA105" s="43">
        <f t="shared" si="7"/>
        <v>15038.999999999998</v>
      </c>
      <c r="AB105" s="43">
        <f t="shared" si="8"/>
        <v>1903</v>
      </c>
      <c r="AC105" s="43">
        <f t="shared" si="9"/>
        <v>0</v>
      </c>
    </row>
    <row r="106" spans="1:29" s="42" customFormat="1" ht="15.6" thickBot="1" x14ac:dyDescent="0.3">
      <c r="A106" s="145" t="s">
        <v>276</v>
      </c>
      <c r="B106" s="41" t="s">
        <v>275</v>
      </c>
      <c r="C106" s="146" t="s">
        <v>1008</v>
      </c>
      <c r="D106" s="148">
        <v>3</v>
      </c>
      <c r="E106" s="43">
        <v>70.64</v>
      </c>
      <c r="F106" s="43">
        <v>66.53</v>
      </c>
      <c r="G106" s="43">
        <v>23.51</v>
      </c>
      <c r="H106" s="43"/>
      <c r="I106" s="43">
        <f t="shared" si="6"/>
        <v>83.394999999999996</v>
      </c>
      <c r="J106" s="43">
        <v>1.5350000000000001</v>
      </c>
      <c r="K106" s="43">
        <v>0</v>
      </c>
      <c r="L106" s="43">
        <v>0.92499999999999993</v>
      </c>
      <c r="M106" s="43">
        <v>51.62</v>
      </c>
      <c r="N106" s="43">
        <v>30.85</v>
      </c>
      <c r="O106" s="43">
        <v>5.6</v>
      </c>
      <c r="P106" s="43">
        <v>0.14000000000000001</v>
      </c>
      <c r="Q106" s="43">
        <v>94.21</v>
      </c>
      <c r="R106" s="43">
        <v>1.63</v>
      </c>
      <c r="S106" s="43">
        <f>Q106-R106</f>
        <v>92.58</v>
      </c>
      <c r="T106" s="43"/>
      <c r="U106" s="43">
        <v>1.05</v>
      </c>
      <c r="V106" s="43">
        <v>1.07</v>
      </c>
      <c r="W106" s="43"/>
      <c r="X106" s="43"/>
      <c r="Y106" s="168" t="s">
        <v>276</v>
      </c>
      <c r="Z106" s="146" t="s">
        <v>1008</v>
      </c>
      <c r="AA106" s="43">
        <f t="shared" si="7"/>
        <v>16679</v>
      </c>
      <c r="AB106" s="43">
        <f t="shared" si="8"/>
        <v>307.00000000000006</v>
      </c>
      <c r="AC106" s="43">
        <f t="shared" si="9"/>
        <v>0</v>
      </c>
    </row>
    <row r="107" spans="1:29" s="42" customFormat="1" ht="15.6" thickBot="1" x14ac:dyDescent="0.3">
      <c r="A107" s="145" t="s">
        <v>176</v>
      </c>
      <c r="B107" s="41" t="s">
        <v>175</v>
      </c>
      <c r="C107" s="146" t="s">
        <v>1284</v>
      </c>
      <c r="D107" s="148">
        <v>3</v>
      </c>
      <c r="E107" s="43">
        <v>75.72</v>
      </c>
      <c r="F107" s="43">
        <v>72.599999999999994</v>
      </c>
      <c r="G107" s="43">
        <v>44.17</v>
      </c>
      <c r="H107" s="43"/>
      <c r="I107" s="43">
        <f t="shared" si="6"/>
        <v>76.98</v>
      </c>
      <c r="J107" s="43">
        <v>0.14499999999999999</v>
      </c>
      <c r="K107" s="43">
        <v>9.7949999999999999</v>
      </c>
      <c r="L107" s="43">
        <v>0.95</v>
      </c>
      <c r="M107" s="43">
        <v>49.19</v>
      </c>
      <c r="N107" s="43">
        <v>26.84</v>
      </c>
      <c r="O107" s="43">
        <v>6.165</v>
      </c>
      <c r="P107" s="43">
        <v>0.1</v>
      </c>
      <c r="Q107" s="43">
        <v>93.69</v>
      </c>
      <c r="R107" s="43">
        <v>10.5</v>
      </c>
      <c r="S107" s="43">
        <f t="shared" si="10"/>
        <v>83.19</v>
      </c>
      <c r="T107" s="43"/>
      <c r="U107" s="43">
        <v>1.05</v>
      </c>
      <c r="V107" s="43">
        <v>1.04</v>
      </c>
      <c r="W107" s="43"/>
      <c r="X107" s="43"/>
      <c r="Y107" s="168" t="s">
        <v>176</v>
      </c>
      <c r="Z107" s="146" t="s">
        <v>1284</v>
      </c>
      <c r="AA107" s="43">
        <f t="shared" si="7"/>
        <v>15396</v>
      </c>
      <c r="AB107" s="43">
        <f t="shared" si="8"/>
        <v>29</v>
      </c>
      <c r="AC107" s="43">
        <f t="shared" si="9"/>
        <v>1959</v>
      </c>
    </row>
    <row r="108" spans="1:29" s="42" customFormat="1" ht="15.6" thickBot="1" x14ac:dyDescent="0.3">
      <c r="A108" s="145" t="s">
        <v>278</v>
      </c>
      <c r="B108" s="41" t="s">
        <v>277</v>
      </c>
      <c r="C108" s="146" t="s">
        <v>1285</v>
      </c>
      <c r="D108" s="148">
        <v>3</v>
      </c>
      <c r="E108" s="43">
        <v>71.150000000000006</v>
      </c>
      <c r="F108" s="43">
        <v>67.67</v>
      </c>
      <c r="G108" s="43">
        <v>26.05</v>
      </c>
      <c r="H108" s="43"/>
      <c r="I108" s="43">
        <f t="shared" si="6"/>
        <v>85.3</v>
      </c>
      <c r="J108" s="43">
        <v>1.4999999999999999E-2</v>
      </c>
      <c r="K108" s="43">
        <v>2.335</v>
      </c>
      <c r="L108" s="43">
        <v>0.86499999999999999</v>
      </c>
      <c r="M108" s="43">
        <v>53.524999999999999</v>
      </c>
      <c r="N108" s="43">
        <v>30.91</v>
      </c>
      <c r="O108" s="43">
        <v>5.47</v>
      </c>
      <c r="P108" s="43">
        <v>7.0000000000000007E-2</v>
      </c>
      <c r="Q108" s="43">
        <v>94.45</v>
      </c>
      <c r="R108" s="43">
        <v>2.52</v>
      </c>
      <c r="S108" s="43">
        <f>Q108-R108</f>
        <v>91.93</v>
      </c>
      <c r="T108" s="43"/>
      <c r="U108" s="43">
        <v>1.41</v>
      </c>
      <c r="V108" s="43">
        <v>1.43</v>
      </c>
      <c r="W108" s="43"/>
      <c r="X108" s="43"/>
      <c r="Y108" s="168" t="s">
        <v>278</v>
      </c>
      <c r="Z108" s="146" t="s">
        <v>1285</v>
      </c>
      <c r="AA108" s="43">
        <f t="shared" si="7"/>
        <v>17060</v>
      </c>
      <c r="AB108" s="43">
        <f t="shared" si="8"/>
        <v>3</v>
      </c>
      <c r="AC108" s="43">
        <f t="shared" si="9"/>
        <v>467</v>
      </c>
    </row>
    <row r="109" spans="1:29" s="42" customFormat="1" ht="15.6" thickBot="1" x14ac:dyDescent="0.3">
      <c r="A109" s="145" t="s">
        <v>178</v>
      </c>
      <c r="B109" s="41" t="s">
        <v>177</v>
      </c>
      <c r="C109" s="146" t="s">
        <v>1286</v>
      </c>
      <c r="D109" s="148">
        <v>3</v>
      </c>
      <c r="E109" s="43">
        <v>72.77</v>
      </c>
      <c r="F109" s="43">
        <v>68.58</v>
      </c>
      <c r="G109" s="43">
        <v>26.21</v>
      </c>
      <c r="H109" s="43"/>
      <c r="I109" s="43">
        <f t="shared" si="6"/>
        <v>82.77000000000001</v>
      </c>
      <c r="J109" s="43">
        <v>0</v>
      </c>
      <c r="K109" s="43">
        <v>0.08</v>
      </c>
      <c r="L109" s="43">
        <v>0.98499999999999999</v>
      </c>
      <c r="M109" s="43">
        <v>50.460000000000008</v>
      </c>
      <c r="N109" s="43">
        <v>31.324999999999999</v>
      </c>
      <c r="O109" s="43">
        <v>5.3550000000000004</v>
      </c>
      <c r="P109" s="43">
        <v>0.17</v>
      </c>
      <c r="Q109" s="43">
        <v>94.26</v>
      </c>
      <c r="R109" s="43">
        <v>0.08</v>
      </c>
      <c r="S109" s="43">
        <f t="shared" si="10"/>
        <v>94.18</v>
      </c>
      <c r="T109" s="43"/>
      <c r="U109" s="43">
        <v>6.09</v>
      </c>
      <c r="V109" s="43">
        <v>6.12</v>
      </c>
      <c r="W109" s="43"/>
      <c r="X109" s="43"/>
      <c r="Y109" s="168" t="s">
        <v>178</v>
      </c>
      <c r="Z109" s="146" t="s">
        <v>1286</v>
      </c>
      <c r="AA109" s="43">
        <f t="shared" si="7"/>
        <v>16554.000000000004</v>
      </c>
      <c r="AB109" s="43">
        <f t="shared" si="8"/>
        <v>0</v>
      </c>
      <c r="AC109" s="43">
        <f t="shared" si="9"/>
        <v>16</v>
      </c>
    </row>
    <row r="110" spans="1:29" s="42" customFormat="1" ht="15.6" thickBot="1" x14ac:dyDescent="0.3">
      <c r="A110" s="145" t="s">
        <v>280</v>
      </c>
      <c r="B110" s="41" t="s">
        <v>279</v>
      </c>
      <c r="C110" s="146" t="s">
        <v>1287</v>
      </c>
      <c r="D110" s="148">
        <v>3</v>
      </c>
      <c r="E110" s="43">
        <v>73.95</v>
      </c>
      <c r="F110" s="43">
        <v>70.8</v>
      </c>
      <c r="G110" s="43">
        <v>29.11</v>
      </c>
      <c r="H110" s="43"/>
      <c r="I110" s="43">
        <f t="shared" si="6"/>
        <v>82.835000000000008</v>
      </c>
      <c r="J110" s="43">
        <v>0.01</v>
      </c>
      <c r="K110" s="43">
        <v>5.5E-2</v>
      </c>
      <c r="L110" s="43">
        <v>1.0999999999999999</v>
      </c>
      <c r="M110" s="43">
        <v>49.204999999999998</v>
      </c>
      <c r="N110" s="43">
        <v>32.53</v>
      </c>
      <c r="O110" s="43">
        <v>5.62</v>
      </c>
      <c r="P110" s="43">
        <v>0.09</v>
      </c>
      <c r="Q110" s="43">
        <v>94.22</v>
      </c>
      <c r="R110" s="43">
        <v>0.08</v>
      </c>
      <c r="S110" s="43">
        <f>Q110-R110</f>
        <v>94.14</v>
      </c>
      <c r="T110" s="43"/>
      <c r="U110" s="43">
        <v>2.29</v>
      </c>
      <c r="V110" s="43">
        <v>2.31</v>
      </c>
      <c r="W110" s="43"/>
      <c r="X110" s="43"/>
      <c r="Y110" s="168" t="s">
        <v>280</v>
      </c>
      <c r="Z110" s="146" t="s">
        <v>1287</v>
      </c>
      <c r="AA110" s="43">
        <f t="shared" si="7"/>
        <v>16567.000000000004</v>
      </c>
      <c r="AB110" s="43">
        <f t="shared" si="8"/>
        <v>2</v>
      </c>
      <c r="AC110" s="43">
        <f t="shared" si="9"/>
        <v>11</v>
      </c>
    </row>
    <row r="111" spans="1:29" s="42" customFormat="1" ht="15.6" thickBot="1" x14ac:dyDescent="0.3">
      <c r="A111" s="145" t="s">
        <v>180</v>
      </c>
      <c r="B111" s="41" t="s">
        <v>179</v>
      </c>
      <c r="C111" s="146" t="s">
        <v>1288</v>
      </c>
      <c r="D111" s="148">
        <v>3</v>
      </c>
      <c r="E111" s="43">
        <v>73.69</v>
      </c>
      <c r="F111" s="43">
        <v>68.73</v>
      </c>
      <c r="G111" s="43">
        <v>33.14</v>
      </c>
      <c r="H111" s="43"/>
      <c r="I111" s="43">
        <f t="shared" si="6"/>
        <v>84.355000000000004</v>
      </c>
      <c r="J111" s="43">
        <v>0.63</v>
      </c>
      <c r="K111" s="43">
        <v>1.8599999999999999</v>
      </c>
      <c r="L111" s="43">
        <v>1</v>
      </c>
      <c r="M111" s="43">
        <v>53.085000000000008</v>
      </c>
      <c r="N111" s="43">
        <v>30.27</v>
      </c>
      <c r="O111" s="43">
        <v>6.2350000000000003</v>
      </c>
      <c r="P111" s="43">
        <v>5.5E-2</v>
      </c>
      <c r="Q111" s="43">
        <v>93.69</v>
      </c>
      <c r="R111" s="43">
        <v>2.63</v>
      </c>
      <c r="S111" s="43">
        <f t="shared" si="10"/>
        <v>91.06</v>
      </c>
      <c r="T111" s="43"/>
      <c r="U111" s="43">
        <v>0.95</v>
      </c>
      <c r="V111" s="43">
        <v>0.95</v>
      </c>
      <c r="W111" s="43"/>
      <c r="X111" s="43"/>
      <c r="Y111" s="168" t="s">
        <v>180</v>
      </c>
      <c r="Z111" s="146" t="s">
        <v>1288</v>
      </c>
      <c r="AA111" s="43">
        <f t="shared" si="7"/>
        <v>16871</v>
      </c>
      <c r="AB111" s="43">
        <f t="shared" si="8"/>
        <v>126</v>
      </c>
      <c r="AC111" s="43">
        <f t="shared" si="9"/>
        <v>372</v>
      </c>
    </row>
    <row r="112" spans="1:29" s="42" customFormat="1" ht="15.6" thickBot="1" x14ac:dyDescent="0.3">
      <c r="A112" s="145" t="s">
        <v>282</v>
      </c>
      <c r="B112" s="41" t="s">
        <v>281</v>
      </c>
      <c r="C112" s="146" t="s">
        <v>1289</v>
      </c>
      <c r="D112" s="148">
        <v>3</v>
      </c>
      <c r="E112" s="43">
        <v>73.38</v>
      </c>
      <c r="F112" s="43">
        <v>69.53</v>
      </c>
      <c r="G112" s="43">
        <v>30.17</v>
      </c>
      <c r="H112" s="43"/>
      <c r="I112" s="43">
        <f t="shared" si="6"/>
        <v>85.8</v>
      </c>
      <c r="J112" s="43">
        <v>0.27499999999999997</v>
      </c>
      <c r="K112" s="43">
        <v>1.115</v>
      </c>
      <c r="L112" s="43">
        <v>1.0149999999999999</v>
      </c>
      <c r="M112" s="43">
        <v>53.43</v>
      </c>
      <c r="N112" s="43">
        <v>31.355</v>
      </c>
      <c r="O112" s="43">
        <v>5.82</v>
      </c>
      <c r="P112" s="43">
        <v>5.5E-2</v>
      </c>
      <c r="Q112" s="43">
        <v>94.12</v>
      </c>
      <c r="R112" s="43">
        <v>1.44</v>
      </c>
      <c r="S112" s="43">
        <f>Q112-R112</f>
        <v>92.68</v>
      </c>
      <c r="T112" s="43"/>
      <c r="U112" s="43">
        <v>1.02</v>
      </c>
      <c r="V112" s="43">
        <v>1.03</v>
      </c>
      <c r="W112" s="43"/>
      <c r="X112" s="43"/>
      <c r="Y112" s="168" t="s">
        <v>282</v>
      </c>
      <c r="Z112" s="146" t="s">
        <v>1289</v>
      </c>
      <c r="AA112" s="43">
        <f t="shared" si="7"/>
        <v>17160</v>
      </c>
      <c r="AB112" s="43">
        <f t="shared" si="8"/>
        <v>54.999999999999993</v>
      </c>
      <c r="AC112" s="43">
        <f t="shared" si="9"/>
        <v>223</v>
      </c>
    </row>
    <row r="113" spans="1:225" s="42" customFormat="1" ht="15.6" thickBot="1" x14ac:dyDescent="0.3">
      <c r="A113" s="145" t="s">
        <v>182</v>
      </c>
      <c r="B113" s="41" t="s">
        <v>181</v>
      </c>
      <c r="C113" s="146" t="s">
        <v>1290</v>
      </c>
      <c r="D113" s="148">
        <v>3</v>
      </c>
      <c r="E113" s="43">
        <v>74.05</v>
      </c>
      <c r="F113" s="43">
        <v>70.400000000000006</v>
      </c>
      <c r="G113" s="43">
        <v>27.82</v>
      </c>
      <c r="H113" s="43"/>
      <c r="I113" s="43">
        <f t="shared" si="6"/>
        <v>83.820000000000007</v>
      </c>
      <c r="J113" s="43">
        <v>0.01</v>
      </c>
      <c r="K113" s="43">
        <v>3.4999999999999996E-2</v>
      </c>
      <c r="L113" s="43">
        <v>1.02</v>
      </c>
      <c r="M113" s="43">
        <v>51.775000000000006</v>
      </c>
      <c r="N113" s="43">
        <v>31.024999999999999</v>
      </c>
      <c r="O113" s="43">
        <v>5.17</v>
      </c>
      <c r="P113" s="43">
        <v>0.215</v>
      </c>
      <c r="Q113" s="43">
        <v>94.47</v>
      </c>
      <c r="R113" s="43">
        <v>0.06</v>
      </c>
      <c r="S113" s="43">
        <f t="shared" si="10"/>
        <v>94.41</v>
      </c>
      <c r="T113" s="43"/>
      <c r="U113" s="43">
        <v>3.3</v>
      </c>
      <c r="V113" s="43">
        <v>3.33</v>
      </c>
      <c r="W113" s="43"/>
      <c r="X113" s="43"/>
      <c r="Y113" s="168" t="s">
        <v>182</v>
      </c>
      <c r="Z113" s="146" t="s">
        <v>1290</v>
      </c>
      <c r="AA113" s="43">
        <f t="shared" si="7"/>
        <v>16764.000000000004</v>
      </c>
      <c r="AB113" s="43">
        <f t="shared" si="8"/>
        <v>2</v>
      </c>
      <c r="AC113" s="43">
        <f t="shared" si="9"/>
        <v>6.9999999999999991</v>
      </c>
    </row>
    <row r="114" spans="1:225" s="42" customFormat="1" ht="15.6" thickBot="1" x14ac:dyDescent="0.3">
      <c r="A114" s="145" t="s">
        <v>284</v>
      </c>
      <c r="B114" s="41" t="s">
        <v>283</v>
      </c>
      <c r="C114" s="146" t="s">
        <v>1291</v>
      </c>
      <c r="D114" s="148">
        <v>3</v>
      </c>
      <c r="E114" s="43">
        <v>73.81</v>
      </c>
      <c r="F114" s="43">
        <v>70.58</v>
      </c>
      <c r="G114" s="43">
        <v>32.51</v>
      </c>
      <c r="H114" s="43"/>
      <c r="I114" s="43">
        <f t="shared" si="6"/>
        <v>82.05</v>
      </c>
      <c r="J114" s="43">
        <v>0</v>
      </c>
      <c r="K114" s="43">
        <v>4.4999999999999998E-2</v>
      </c>
      <c r="L114" s="43">
        <v>1.1950000000000001</v>
      </c>
      <c r="M114" s="43">
        <v>49.064999999999998</v>
      </c>
      <c r="N114" s="43">
        <v>31.79</v>
      </c>
      <c r="O114" s="43">
        <v>5.2549999999999999</v>
      </c>
      <c r="P114" s="43">
        <v>0.16500000000000001</v>
      </c>
      <c r="Q114" s="43">
        <v>94.38</v>
      </c>
      <c r="R114" s="43">
        <v>0.05</v>
      </c>
      <c r="S114" s="43">
        <f>Q114-R114</f>
        <v>94.33</v>
      </c>
      <c r="T114" s="43"/>
      <c r="U114" s="43">
        <v>4.5199999999999996</v>
      </c>
      <c r="V114" s="43">
        <v>4.55</v>
      </c>
      <c r="W114" s="43"/>
      <c r="X114" s="43"/>
      <c r="Y114" s="168" t="s">
        <v>284</v>
      </c>
      <c r="Z114" s="146" t="s">
        <v>1291</v>
      </c>
      <c r="AA114" s="43">
        <f t="shared" si="7"/>
        <v>16410</v>
      </c>
      <c r="AB114" s="43">
        <f t="shared" si="8"/>
        <v>0</v>
      </c>
      <c r="AC114" s="43">
        <f t="shared" si="9"/>
        <v>9</v>
      </c>
    </row>
    <row r="115" spans="1:225" s="42" customFormat="1" ht="15.6" thickBot="1" x14ac:dyDescent="0.3">
      <c r="A115" s="145" t="s">
        <v>184</v>
      </c>
      <c r="B115" s="41" t="s">
        <v>183</v>
      </c>
      <c r="C115" s="146" t="s">
        <v>1067</v>
      </c>
      <c r="D115" s="148">
        <v>3</v>
      </c>
      <c r="E115" s="43">
        <v>72.010000000000005</v>
      </c>
      <c r="F115" s="43">
        <v>67.08</v>
      </c>
      <c r="G115" s="43">
        <v>28.09</v>
      </c>
      <c r="H115" s="43"/>
      <c r="I115" s="43">
        <f t="shared" si="6"/>
        <v>82.02</v>
      </c>
      <c r="J115" s="43">
        <v>0.03</v>
      </c>
      <c r="K115" s="43">
        <v>0</v>
      </c>
      <c r="L115" s="43">
        <v>1.0349999999999999</v>
      </c>
      <c r="M115" s="43">
        <v>49.254999999999995</v>
      </c>
      <c r="N115" s="43">
        <v>31.73</v>
      </c>
      <c r="O115" s="43">
        <v>5.7949999999999999</v>
      </c>
      <c r="P115" s="43">
        <v>0.155</v>
      </c>
      <c r="Q115" s="43">
        <v>93.94</v>
      </c>
      <c r="R115" s="43">
        <v>0.03</v>
      </c>
      <c r="S115" s="43">
        <f t="shared" si="10"/>
        <v>93.91</v>
      </c>
      <c r="T115" s="43"/>
      <c r="U115" s="43">
        <v>3.07</v>
      </c>
      <c r="V115" s="43">
        <v>3.1</v>
      </c>
      <c r="W115" s="43"/>
      <c r="X115" s="43"/>
      <c r="Y115" s="168" t="s">
        <v>184</v>
      </c>
      <c r="Z115" s="146" t="s">
        <v>1067</v>
      </c>
      <c r="AA115" s="43">
        <f t="shared" si="7"/>
        <v>16404</v>
      </c>
      <c r="AB115" s="43">
        <f t="shared" si="8"/>
        <v>6</v>
      </c>
      <c r="AC115" s="43">
        <f t="shared" si="9"/>
        <v>0</v>
      </c>
    </row>
    <row r="116" spans="1:225" s="42" customFormat="1" ht="16.2" thickBot="1" x14ac:dyDescent="0.35">
      <c r="A116" s="145" t="s">
        <v>286</v>
      </c>
      <c r="B116" s="41" t="s">
        <v>285</v>
      </c>
      <c r="C116" s="146" t="s">
        <v>1009</v>
      </c>
      <c r="D116" s="148">
        <v>3</v>
      </c>
      <c r="E116" s="59">
        <v>72.98</v>
      </c>
      <c r="F116" s="59">
        <v>68.84</v>
      </c>
      <c r="G116" s="59">
        <v>30.28</v>
      </c>
      <c r="H116" s="59"/>
      <c r="I116" s="59">
        <f t="shared" si="6"/>
        <v>81.215000000000003</v>
      </c>
      <c r="J116" s="59">
        <v>0</v>
      </c>
      <c r="K116" s="59">
        <v>0</v>
      </c>
      <c r="L116" s="59">
        <v>1.02</v>
      </c>
      <c r="M116" s="59">
        <v>46.664999999999999</v>
      </c>
      <c r="N116" s="59">
        <v>33.53</v>
      </c>
      <c r="O116" s="59">
        <v>4.375</v>
      </c>
      <c r="P116" s="59">
        <v>0.105</v>
      </c>
      <c r="Q116" s="59">
        <v>95.2</v>
      </c>
      <c r="R116" s="59">
        <v>0</v>
      </c>
      <c r="S116" s="59">
        <f>Q116-R116</f>
        <v>95.2</v>
      </c>
      <c r="T116" s="59"/>
      <c r="U116" s="59">
        <v>6.71</v>
      </c>
      <c r="V116" s="59">
        <v>6.75</v>
      </c>
      <c r="W116" s="59"/>
      <c r="X116" s="59"/>
      <c r="Y116" s="168" t="s">
        <v>286</v>
      </c>
      <c r="Z116" s="146" t="s">
        <v>1009</v>
      </c>
      <c r="AA116" s="169">
        <f t="shared" si="7"/>
        <v>16243</v>
      </c>
      <c r="AB116" s="169">
        <f t="shared" si="8"/>
        <v>0</v>
      </c>
      <c r="AC116" s="169">
        <f t="shared" si="9"/>
        <v>0</v>
      </c>
      <c r="AD116" s="50"/>
      <c r="AE116" s="50"/>
      <c r="AF116" s="50"/>
      <c r="AG116" s="50"/>
      <c r="AH116" s="50"/>
      <c r="AI116" s="50"/>
      <c r="AJ116" s="50"/>
      <c r="AK116" s="50"/>
      <c r="AL116" s="50"/>
      <c r="AM116" s="50"/>
      <c r="AN116" s="50"/>
      <c r="AO116" s="50"/>
      <c r="AP116" s="50"/>
      <c r="AQ116" s="50"/>
      <c r="AR116" s="50"/>
      <c r="AS116" s="50"/>
      <c r="AT116" s="50"/>
      <c r="AU116" s="50"/>
      <c r="AV116" s="50"/>
      <c r="AW116" s="50"/>
      <c r="AX116" s="50"/>
      <c r="AY116" s="50"/>
      <c r="AZ116" s="50"/>
      <c r="BA116" s="50"/>
      <c r="BB116" s="50"/>
      <c r="BC116" s="50"/>
      <c r="BD116" s="50"/>
      <c r="BE116" s="50"/>
      <c r="BF116" s="50"/>
      <c r="BG116" s="50"/>
      <c r="BH116" s="50"/>
      <c r="BI116" s="50"/>
      <c r="BJ116" s="50"/>
      <c r="BK116" s="50"/>
      <c r="BL116" s="50"/>
      <c r="BM116" s="50"/>
      <c r="BN116" s="50"/>
      <c r="BO116" s="50"/>
      <c r="BP116" s="50"/>
      <c r="BQ116" s="50"/>
      <c r="BR116" s="50"/>
      <c r="BS116" s="50"/>
      <c r="BT116" s="50"/>
      <c r="BU116" s="50"/>
      <c r="BV116" s="50"/>
      <c r="BW116" s="50"/>
      <c r="BX116" s="50"/>
      <c r="BY116" s="50"/>
      <c r="BZ116" s="50"/>
      <c r="CA116" s="50"/>
      <c r="CB116" s="50"/>
      <c r="CC116" s="50"/>
      <c r="CD116" s="50"/>
      <c r="CE116" s="50"/>
      <c r="CF116" s="50"/>
      <c r="CG116" s="50"/>
      <c r="CH116" s="50"/>
      <c r="CI116" s="50"/>
      <c r="CJ116" s="50"/>
      <c r="CK116" s="50"/>
      <c r="CL116" s="50"/>
      <c r="CM116" s="50"/>
      <c r="CN116" s="50"/>
      <c r="CO116" s="50"/>
      <c r="CP116" s="50"/>
      <c r="CQ116" s="50"/>
      <c r="CR116" s="50"/>
      <c r="CS116" s="50"/>
      <c r="CT116" s="50"/>
      <c r="CU116" s="50"/>
      <c r="CV116" s="50"/>
      <c r="CW116" s="50"/>
      <c r="CX116" s="50"/>
      <c r="CY116" s="50"/>
      <c r="CZ116" s="50"/>
      <c r="DA116" s="50"/>
      <c r="DB116" s="50"/>
      <c r="DC116" s="50"/>
      <c r="DD116" s="50"/>
      <c r="DE116" s="50"/>
      <c r="DF116" s="50"/>
      <c r="DG116" s="50"/>
      <c r="DH116" s="50"/>
      <c r="DI116" s="50"/>
      <c r="DJ116" s="50"/>
      <c r="DK116" s="50"/>
      <c r="DL116" s="50"/>
      <c r="DM116" s="50"/>
      <c r="DN116" s="50"/>
      <c r="DO116" s="50"/>
      <c r="DP116" s="50"/>
      <c r="DQ116" s="50"/>
      <c r="DR116" s="50"/>
      <c r="DS116" s="50"/>
      <c r="DT116" s="50"/>
      <c r="DU116" s="50"/>
      <c r="DV116" s="50"/>
      <c r="DW116" s="50"/>
      <c r="DX116" s="50"/>
      <c r="DY116" s="50"/>
      <c r="DZ116" s="50"/>
      <c r="EA116" s="50"/>
      <c r="EB116" s="50"/>
      <c r="EC116" s="50"/>
      <c r="ED116" s="50"/>
      <c r="EE116" s="50"/>
      <c r="EF116" s="50"/>
      <c r="EG116" s="50"/>
      <c r="EH116" s="50"/>
      <c r="EI116" s="50"/>
      <c r="EJ116" s="50"/>
      <c r="EK116" s="50"/>
      <c r="EL116" s="50"/>
      <c r="EM116" s="50"/>
      <c r="EN116" s="50"/>
      <c r="EO116" s="50"/>
      <c r="EP116" s="50"/>
      <c r="EQ116" s="50"/>
      <c r="ER116" s="50"/>
      <c r="ES116" s="50"/>
      <c r="ET116" s="50"/>
      <c r="EU116" s="50"/>
      <c r="EV116" s="50"/>
      <c r="EW116" s="50"/>
      <c r="EX116" s="50"/>
      <c r="EY116" s="50"/>
      <c r="EZ116" s="50"/>
      <c r="FA116" s="50"/>
      <c r="FB116" s="50"/>
      <c r="FC116" s="50"/>
      <c r="FD116" s="50"/>
      <c r="FE116" s="50"/>
      <c r="FF116" s="50"/>
      <c r="FG116" s="50"/>
      <c r="FH116" s="50"/>
      <c r="FI116" s="50"/>
      <c r="FJ116" s="50"/>
      <c r="FK116" s="50"/>
      <c r="FL116" s="50"/>
      <c r="FM116" s="50"/>
      <c r="FN116" s="50"/>
      <c r="FO116" s="50"/>
      <c r="FP116" s="50"/>
      <c r="FQ116" s="50"/>
      <c r="FR116" s="50"/>
      <c r="FS116" s="50"/>
      <c r="FT116" s="50"/>
      <c r="FU116" s="50"/>
      <c r="FV116" s="50"/>
      <c r="FW116" s="50"/>
      <c r="FX116" s="50"/>
      <c r="FY116" s="50"/>
      <c r="FZ116" s="50"/>
      <c r="GA116" s="50"/>
      <c r="GB116" s="50"/>
      <c r="GC116" s="50"/>
      <c r="GD116" s="50"/>
      <c r="GE116" s="50"/>
      <c r="GF116" s="50"/>
      <c r="GG116" s="50"/>
      <c r="GH116" s="50"/>
      <c r="GI116" s="50"/>
      <c r="GJ116" s="50"/>
      <c r="GK116" s="50"/>
      <c r="GL116" s="50"/>
      <c r="GM116" s="50"/>
      <c r="GN116" s="50"/>
      <c r="GO116" s="50"/>
      <c r="GP116" s="50"/>
      <c r="GQ116" s="50"/>
      <c r="GR116" s="50"/>
      <c r="GS116" s="50"/>
      <c r="GT116" s="50"/>
      <c r="GU116" s="50"/>
      <c r="GV116" s="50"/>
      <c r="GW116" s="50"/>
      <c r="GX116" s="50"/>
      <c r="GY116" s="50"/>
      <c r="GZ116" s="50"/>
      <c r="HA116" s="50"/>
      <c r="HB116" s="50"/>
      <c r="HC116" s="50"/>
      <c r="HD116" s="50"/>
      <c r="HE116" s="50"/>
      <c r="HF116" s="50"/>
      <c r="HG116" s="50"/>
      <c r="HH116" s="50"/>
      <c r="HI116" s="50"/>
      <c r="HJ116" s="50"/>
      <c r="HK116" s="50"/>
      <c r="HL116" s="50"/>
      <c r="HM116" s="50"/>
      <c r="HN116" s="50"/>
      <c r="HO116" s="50"/>
      <c r="HP116" s="50"/>
      <c r="HQ116" s="50"/>
    </row>
    <row r="117" spans="1:225" s="42" customFormat="1" ht="15.6" thickBot="1" x14ac:dyDescent="0.3">
      <c r="A117" s="145" t="s">
        <v>186</v>
      </c>
      <c r="B117" s="41" t="s">
        <v>185</v>
      </c>
      <c r="C117" s="146" t="s">
        <v>1068</v>
      </c>
      <c r="D117" s="148">
        <v>3</v>
      </c>
      <c r="E117" s="43">
        <v>77.900000000000006</v>
      </c>
      <c r="F117" s="43">
        <v>75.09</v>
      </c>
      <c r="G117" s="43">
        <v>31.6</v>
      </c>
      <c r="H117" s="43"/>
      <c r="I117" s="43">
        <f t="shared" si="6"/>
        <v>2.4049999999999998</v>
      </c>
      <c r="J117" s="43">
        <v>87.224999999999994</v>
      </c>
      <c r="K117" s="43">
        <v>4.4999999999999998E-2</v>
      </c>
      <c r="L117" s="43">
        <v>3.4999999999999996E-2</v>
      </c>
      <c r="M117" s="43">
        <v>1.46</v>
      </c>
      <c r="N117" s="43">
        <v>0.91</v>
      </c>
      <c r="O117" s="43">
        <v>0.66500000000000004</v>
      </c>
      <c r="P117" s="43">
        <v>0</v>
      </c>
      <c r="Q117" s="43">
        <v>99.33</v>
      </c>
      <c r="R117" s="43">
        <v>95.75</v>
      </c>
      <c r="S117" s="43">
        <f t="shared" si="10"/>
        <v>3.5799999999999983</v>
      </c>
      <c r="T117" s="43"/>
      <c r="U117" s="43">
        <v>7.3</v>
      </c>
      <c r="V117" s="43">
        <v>7.39</v>
      </c>
      <c r="W117" s="43"/>
      <c r="X117" s="43"/>
      <c r="Y117" s="168" t="s">
        <v>186</v>
      </c>
      <c r="Z117" s="146" t="s">
        <v>1068</v>
      </c>
      <c r="AA117" s="43">
        <f t="shared" si="7"/>
        <v>480.99999999999994</v>
      </c>
      <c r="AB117" s="43">
        <f t="shared" si="8"/>
        <v>17445</v>
      </c>
      <c r="AC117" s="43">
        <f t="shared" si="9"/>
        <v>9</v>
      </c>
    </row>
    <row r="118" spans="1:225" s="42" customFormat="1" ht="15.6" thickBot="1" x14ac:dyDescent="0.3">
      <c r="A118" s="145" t="s">
        <v>288</v>
      </c>
      <c r="B118" s="41" t="s">
        <v>287</v>
      </c>
      <c r="C118" s="146" t="s">
        <v>1069</v>
      </c>
      <c r="D118" s="148">
        <v>3</v>
      </c>
      <c r="E118" s="43">
        <v>76.89</v>
      </c>
      <c r="F118" s="43">
        <v>74.55</v>
      </c>
      <c r="G118" s="43">
        <v>33.57</v>
      </c>
      <c r="H118" s="43"/>
      <c r="I118" s="43">
        <f t="shared" si="6"/>
        <v>2.8600000000000003</v>
      </c>
      <c r="J118" s="43">
        <v>90.16</v>
      </c>
      <c r="K118" s="43">
        <v>3.4999999999999996E-2</v>
      </c>
      <c r="L118" s="43">
        <v>0.08</v>
      </c>
      <c r="M118" s="43">
        <v>1.915</v>
      </c>
      <c r="N118" s="43">
        <v>0.86499999999999999</v>
      </c>
      <c r="O118" s="43">
        <v>0.745</v>
      </c>
      <c r="P118" s="43">
        <v>0</v>
      </c>
      <c r="Q118" s="43">
        <v>99.25</v>
      </c>
      <c r="R118" s="43">
        <v>95.67</v>
      </c>
      <c r="S118" s="43">
        <f>Q118-R118</f>
        <v>3.5799999999999983</v>
      </c>
      <c r="T118" s="43"/>
      <c r="U118" s="43">
        <v>3.54</v>
      </c>
      <c r="V118" s="43">
        <v>3.61</v>
      </c>
      <c r="W118" s="43"/>
      <c r="X118" s="43"/>
      <c r="Y118" s="168" t="s">
        <v>288</v>
      </c>
      <c r="Z118" s="146" t="s">
        <v>1069</v>
      </c>
      <c r="AA118" s="43">
        <f t="shared" si="7"/>
        <v>572.00000000000011</v>
      </c>
      <c r="AB118" s="43">
        <f t="shared" si="8"/>
        <v>18032</v>
      </c>
      <c r="AC118" s="43">
        <f t="shared" si="9"/>
        <v>6.9999999999999991</v>
      </c>
    </row>
    <row r="119" spans="1:225" s="42" customFormat="1" ht="15.6" thickBot="1" x14ac:dyDescent="0.3">
      <c r="A119" s="145" t="s">
        <v>188</v>
      </c>
      <c r="B119" s="41" t="s">
        <v>187</v>
      </c>
      <c r="C119" s="146" t="s">
        <v>1070</v>
      </c>
      <c r="D119" s="148">
        <v>3</v>
      </c>
      <c r="E119" s="43">
        <v>70.19</v>
      </c>
      <c r="F119" s="43">
        <v>65.12</v>
      </c>
      <c r="G119" s="43">
        <v>21.62</v>
      </c>
      <c r="H119" s="43"/>
      <c r="I119" s="43">
        <f t="shared" si="6"/>
        <v>63.849999999999994</v>
      </c>
      <c r="J119" s="43">
        <v>23.11</v>
      </c>
      <c r="K119" s="43">
        <v>5.0000000000000001E-3</v>
      </c>
      <c r="L119" s="43">
        <v>0.83</v>
      </c>
      <c r="M119" s="43">
        <v>39.82</v>
      </c>
      <c r="N119" s="43">
        <v>23.2</v>
      </c>
      <c r="O119" s="43">
        <v>4.55</v>
      </c>
      <c r="P119" s="43">
        <v>0.05</v>
      </c>
      <c r="Q119" s="43">
        <v>95.33</v>
      </c>
      <c r="R119" s="43">
        <v>24.83</v>
      </c>
      <c r="S119" s="43">
        <f t="shared" si="10"/>
        <v>70.5</v>
      </c>
      <c r="T119" s="43"/>
      <c r="U119" s="43">
        <v>2.59</v>
      </c>
      <c r="V119" s="43">
        <v>2.62</v>
      </c>
      <c r="W119" s="43"/>
      <c r="X119" s="43"/>
      <c r="Y119" s="168" t="s">
        <v>188</v>
      </c>
      <c r="Z119" s="146" t="s">
        <v>1070</v>
      </c>
      <c r="AA119" s="43">
        <f t="shared" si="7"/>
        <v>12770</v>
      </c>
      <c r="AB119" s="43">
        <f t="shared" si="8"/>
        <v>4622</v>
      </c>
      <c r="AC119" s="43">
        <f t="shared" si="9"/>
        <v>1</v>
      </c>
    </row>
    <row r="120" spans="1:225" s="42" customFormat="1" ht="16.2" thickBot="1" x14ac:dyDescent="0.35">
      <c r="A120" s="145" t="s">
        <v>290</v>
      </c>
      <c r="B120" s="41" t="s">
        <v>289</v>
      </c>
      <c r="C120" s="146" t="s">
        <v>1071</v>
      </c>
      <c r="D120" s="148">
        <v>3</v>
      </c>
      <c r="E120" s="59">
        <v>72</v>
      </c>
      <c r="F120" s="59">
        <v>68.28</v>
      </c>
      <c r="G120" s="59">
        <v>26.87</v>
      </c>
      <c r="H120" s="59"/>
      <c r="I120" s="59">
        <f t="shared" si="6"/>
        <v>58.594999999999999</v>
      </c>
      <c r="J120" s="59">
        <v>28.155000000000001</v>
      </c>
      <c r="K120" s="59">
        <v>0.01</v>
      </c>
      <c r="L120" s="59">
        <v>0.89999999999999991</v>
      </c>
      <c r="M120" s="59">
        <v>37.380000000000003</v>
      </c>
      <c r="N120" s="59">
        <v>20.315000000000001</v>
      </c>
      <c r="O120" s="59">
        <v>5.0750000000000002</v>
      </c>
      <c r="P120" s="59">
        <v>0.06</v>
      </c>
      <c r="Q120" s="59">
        <v>94.84</v>
      </c>
      <c r="R120" s="59">
        <v>29.88</v>
      </c>
      <c r="S120" s="59">
        <f>Q120-R120</f>
        <v>64.960000000000008</v>
      </c>
      <c r="T120" s="59"/>
      <c r="U120" s="59">
        <v>1.96</v>
      </c>
      <c r="V120" s="59">
        <v>1.99</v>
      </c>
      <c r="W120" s="59"/>
      <c r="X120" s="59"/>
      <c r="Y120" s="168" t="s">
        <v>290</v>
      </c>
      <c r="Z120" s="146" t="s">
        <v>1071</v>
      </c>
      <c r="AA120" s="169">
        <f t="shared" si="7"/>
        <v>11719</v>
      </c>
      <c r="AB120" s="169">
        <f t="shared" si="8"/>
        <v>5631</v>
      </c>
      <c r="AC120" s="169">
        <f t="shared" si="9"/>
        <v>2</v>
      </c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50"/>
      <c r="BW120" s="50"/>
      <c r="BX120" s="50"/>
      <c r="BY120" s="50"/>
      <c r="BZ120" s="50"/>
      <c r="CA120" s="50"/>
      <c r="CB120" s="50"/>
      <c r="CC120" s="50"/>
      <c r="CD120" s="50"/>
      <c r="CE120" s="50"/>
      <c r="CF120" s="50"/>
      <c r="CG120" s="50"/>
      <c r="CH120" s="50"/>
      <c r="CI120" s="50"/>
      <c r="CJ120" s="50"/>
      <c r="CK120" s="50"/>
      <c r="CL120" s="50"/>
      <c r="CM120" s="50"/>
      <c r="CN120" s="50"/>
      <c r="CO120" s="50"/>
      <c r="CP120" s="50"/>
      <c r="CQ120" s="50"/>
      <c r="CR120" s="50"/>
      <c r="CS120" s="50"/>
      <c r="CT120" s="50"/>
      <c r="CU120" s="50"/>
      <c r="CV120" s="50"/>
      <c r="CW120" s="50"/>
      <c r="CX120" s="50"/>
      <c r="CY120" s="50"/>
      <c r="CZ120" s="50"/>
      <c r="DA120" s="50"/>
      <c r="DB120" s="50"/>
      <c r="DC120" s="50"/>
      <c r="DD120" s="50"/>
      <c r="DE120" s="50"/>
      <c r="DF120" s="50"/>
      <c r="DG120" s="50"/>
      <c r="DH120" s="50"/>
      <c r="DI120" s="50"/>
      <c r="DJ120" s="50"/>
      <c r="DK120" s="50"/>
      <c r="DL120" s="50"/>
      <c r="DM120" s="50"/>
      <c r="DN120" s="50"/>
      <c r="DO120" s="50"/>
      <c r="DP120" s="50"/>
      <c r="DQ120" s="50"/>
      <c r="DR120" s="50"/>
      <c r="DS120" s="50"/>
      <c r="DT120" s="50"/>
      <c r="DU120" s="50"/>
      <c r="DV120" s="50"/>
      <c r="DW120" s="50"/>
      <c r="DX120" s="50"/>
      <c r="DY120" s="50"/>
      <c r="DZ120" s="50"/>
      <c r="EA120" s="50"/>
      <c r="EB120" s="50"/>
      <c r="EC120" s="50"/>
      <c r="ED120" s="50"/>
      <c r="EE120" s="50"/>
      <c r="EF120" s="50"/>
      <c r="EG120" s="50"/>
      <c r="EH120" s="50"/>
      <c r="EI120" s="50"/>
      <c r="EJ120" s="50"/>
      <c r="EK120" s="50"/>
      <c r="EL120" s="50"/>
      <c r="EM120" s="50"/>
      <c r="EN120" s="50"/>
      <c r="EO120" s="50"/>
      <c r="EP120" s="50"/>
      <c r="EQ120" s="50"/>
      <c r="ER120" s="50"/>
      <c r="ES120" s="50"/>
      <c r="ET120" s="50"/>
      <c r="EU120" s="50"/>
      <c r="EV120" s="50"/>
      <c r="EW120" s="50"/>
      <c r="EX120" s="50"/>
      <c r="EY120" s="50"/>
      <c r="EZ120" s="50"/>
      <c r="FA120" s="50"/>
      <c r="FB120" s="50"/>
      <c r="FC120" s="50"/>
      <c r="FD120" s="50"/>
      <c r="FE120" s="50"/>
      <c r="FF120" s="50"/>
      <c r="FG120" s="50"/>
      <c r="FH120" s="50"/>
      <c r="FI120" s="50"/>
      <c r="FJ120" s="50"/>
      <c r="FK120" s="50"/>
      <c r="FL120" s="50"/>
      <c r="FM120" s="50"/>
      <c r="FN120" s="50"/>
      <c r="FO120" s="50"/>
      <c r="FP120" s="50"/>
      <c r="FQ120" s="50"/>
      <c r="FR120" s="50"/>
      <c r="FS120" s="50"/>
      <c r="FT120" s="50"/>
      <c r="FU120" s="50"/>
      <c r="FV120" s="50"/>
      <c r="FW120" s="50"/>
      <c r="FX120" s="50"/>
      <c r="FY120" s="50"/>
      <c r="FZ120" s="50"/>
      <c r="GA120" s="50"/>
      <c r="GB120" s="50"/>
      <c r="GC120" s="50"/>
      <c r="GD120" s="50"/>
      <c r="GE120" s="50"/>
      <c r="GF120" s="50"/>
      <c r="GG120" s="50"/>
      <c r="GH120" s="50"/>
      <c r="GI120" s="50"/>
      <c r="GJ120" s="50"/>
      <c r="GK120" s="50"/>
      <c r="GL120" s="50"/>
      <c r="GM120" s="50"/>
      <c r="GN120" s="50"/>
      <c r="GO120" s="50"/>
      <c r="GP120" s="50"/>
      <c r="GQ120" s="50"/>
      <c r="GR120" s="50"/>
      <c r="GS120" s="50"/>
      <c r="GT120" s="50"/>
      <c r="GU120" s="50"/>
      <c r="GV120" s="50"/>
      <c r="GW120" s="50"/>
      <c r="GX120" s="50"/>
      <c r="GY120" s="50"/>
      <c r="GZ120" s="50"/>
      <c r="HA120" s="50"/>
      <c r="HB120" s="50"/>
      <c r="HC120" s="50"/>
      <c r="HD120" s="50"/>
      <c r="HE120" s="50"/>
      <c r="HF120" s="50"/>
      <c r="HG120" s="50"/>
      <c r="HH120" s="50"/>
      <c r="HI120" s="50"/>
      <c r="HJ120" s="50"/>
      <c r="HK120" s="50"/>
      <c r="HL120" s="50"/>
      <c r="HM120" s="50"/>
      <c r="HN120" s="50"/>
      <c r="HO120" s="50"/>
      <c r="HP120" s="50"/>
      <c r="HQ120" s="50"/>
    </row>
    <row r="121" spans="1:225" s="42" customFormat="1" ht="15.6" thickBot="1" x14ac:dyDescent="0.3">
      <c r="A121" s="145" t="s">
        <v>190</v>
      </c>
      <c r="B121" s="41" t="s">
        <v>189</v>
      </c>
      <c r="C121" s="146" t="s">
        <v>1072</v>
      </c>
      <c r="D121" s="148">
        <v>3</v>
      </c>
      <c r="E121" s="43">
        <v>78.83</v>
      </c>
      <c r="F121" s="43">
        <v>75</v>
      </c>
      <c r="G121" s="43">
        <v>31.46</v>
      </c>
      <c r="H121" s="43"/>
      <c r="I121" s="43">
        <f t="shared" si="6"/>
        <v>2.6100000000000003</v>
      </c>
      <c r="J121" s="43">
        <v>88.1</v>
      </c>
      <c r="K121" s="43">
        <v>0.04</v>
      </c>
      <c r="L121" s="43">
        <v>0.01</v>
      </c>
      <c r="M121" s="43">
        <v>1.7500000000000002</v>
      </c>
      <c r="N121" s="43">
        <v>0.85</v>
      </c>
      <c r="O121" s="43">
        <v>0.58499999999999996</v>
      </c>
      <c r="P121" s="43">
        <v>0</v>
      </c>
      <c r="Q121" s="43">
        <v>99.4</v>
      </c>
      <c r="R121" s="43">
        <v>95.65</v>
      </c>
      <c r="S121" s="43">
        <f t="shared" si="10"/>
        <v>3.75</v>
      </c>
      <c r="T121" s="43"/>
      <c r="U121" s="43">
        <v>6.41</v>
      </c>
      <c r="V121" s="43">
        <v>6.51</v>
      </c>
      <c r="W121" s="43"/>
      <c r="X121" s="43"/>
      <c r="Y121" s="168" t="s">
        <v>190</v>
      </c>
      <c r="Z121" s="146" t="s">
        <v>1072</v>
      </c>
      <c r="AA121" s="43">
        <f t="shared" si="7"/>
        <v>522.00000000000011</v>
      </c>
      <c r="AB121" s="43">
        <f t="shared" si="8"/>
        <v>17620</v>
      </c>
      <c r="AC121" s="43">
        <f t="shared" si="9"/>
        <v>8</v>
      </c>
    </row>
    <row r="122" spans="1:225" s="42" customFormat="1" ht="15.6" thickBot="1" x14ac:dyDescent="0.3">
      <c r="A122" s="145" t="s">
        <v>292</v>
      </c>
      <c r="B122" s="41" t="s">
        <v>291</v>
      </c>
      <c r="C122" s="146" t="s">
        <v>1073</v>
      </c>
      <c r="D122" s="148">
        <v>3</v>
      </c>
      <c r="E122" s="43">
        <v>76.739999999999995</v>
      </c>
      <c r="F122" s="43">
        <v>74.599999999999994</v>
      </c>
      <c r="G122" s="43">
        <v>33.64</v>
      </c>
      <c r="H122" s="43"/>
      <c r="I122" s="43">
        <f t="shared" si="6"/>
        <v>6.4</v>
      </c>
      <c r="J122" s="43">
        <v>85.87</v>
      </c>
      <c r="K122" s="43">
        <v>0.04</v>
      </c>
      <c r="L122" s="43">
        <v>0.11</v>
      </c>
      <c r="M122" s="43">
        <v>4.32</v>
      </c>
      <c r="N122" s="43">
        <v>1.97</v>
      </c>
      <c r="O122" s="43">
        <v>0.93500000000000005</v>
      </c>
      <c r="P122" s="43">
        <v>2.5000000000000001E-2</v>
      </c>
      <c r="Q122" s="43">
        <v>99.01</v>
      </c>
      <c r="R122" s="43">
        <v>91.46</v>
      </c>
      <c r="S122" s="43">
        <f>Q122-R122</f>
        <v>7.5500000000000114</v>
      </c>
      <c r="T122" s="43"/>
      <c r="U122" s="43">
        <v>4.34</v>
      </c>
      <c r="V122" s="43">
        <v>4.42</v>
      </c>
      <c r="W122" s="43"/>
      <c r="X122" s="43"/>
      <c r="Y122" s="168" t="s">
        <v>292</v>
      </c>
      <c r="Z122" s="146" t="s">
        <v>1073</v>
      </c>
      <c r="AA122" s="43">
        <f t="shared" si="7"/>
        <v>1280</v>
      </c>
      <c r="AB122" s="43">
        <f t="shared" si="8"/>
        <v>17174</v>
      </c>
      <c r="AC122" s="43">
        <f t="shared" si="9"/>
        <v>8</v>
      </c>
    </row>
    <row r="123" spans="1:225" s="42" customFormat="1" ht="15.6" thickBot="1" x14ac:dyDescent="0.3">
      <c r="A123" s="145" t="s">
        <v>192</v>
      </c>
      <c r="B123" s="41" t="s">
        <v>191</v>
      </c>
      <c r="C123" s="146" t="s">
        <v>1074</v>
      </c>
      <c r="D123" s="148">
        <v>3</v>
      </c>
      <c r="E123" s="43">
        <v>71.31</v>
      </c>
      <c r="F123" s="43">
        <v>66.849999999999994</v>
      </c>
      <c r="G123" s="43">
        <v>23.48</v>
      </c>
      <c r="H123" s="43"/>
      <c r="I123" s="43">
        <f t="shared" si="6"/>
        <v>73.52000000000001</v>
      </c>
      <c r="J123" s="43">
        <v>12.625</v>
      </c>
      <c r="K123" s="43">
        <v>2.5000000000000001E-2</v>
      </c>
      <c r="L123" s="43">
        <v>0.80999999999999994</v>
      </c>
      <c r="M123" s="43">
        <v>47.215000000000003</v>
      </c>
      <c r="N123" s="43">
        <v>25.495000000000001</v>
      </c>
      <c r="O123" s="43">
        <v>5.34</v>
      </c>
      <c r="P123" s="43">
        <v>0.14000000000000001</v>
      </c>
      <c r="Q123" s="43">
        <v>94.47</v>
      </c>
      <c r="R123" s="43">
        <v>13.4</v>
      </c>
      <c r="S123" s="43">
        <f t="shared" si="10"/>
        <v>81.069999999999993</v>
      </c>
      <c r="T123" s="43"/>
      <c r="U123" s="43">
        <v>1.41</v>
      </c>
      <c r="V123" s="43">
        <v>1.43</v>
      </c>
      <c r="W123" s="43"/>
      <c r="X123" s="43"/>
      <c r="Y123" s="168" t="s">
        <v>192</v>
      </c>
      <c r="Z123" s="146" t="s">
        <v>1074</v>
      </c>
      <c r="AA123" s="43">
        <f t="shared" si="7"/>
        <v>14704.000000000002</v>
      </c>
      <c r="AB123" s="43">
        <f t="shared" si="8"/>
        <v>2525</v>
      </c>
      <c r="AC123" s="43">
        <f t="shared" si="9"/>
        <v>5</v>
      </c>
    </row>
    <row r="124" spans="1:225" s="42" customFormat="1" ht="15.6" thickBot="1" x14ac:dyDescent="0.3">
      <c r="A124" s="145" t="s">
        <v>294</v>
      </c>
      <c r="B124" s="41" t="s">
        <v>293</v>
      </c>
      <c r="C124" s="146" t="s">
        <v>1075</v>
      </c>
      <c r="D124" s="148">
        <v>3</v>
      </c>
      <c r="E124" s="43">
        <v>70.069999999999993</v>
      </c>
      <c r="F124" s="43">
        <v>65.91</v>
      </c>
      <c r="G124" s="43">
        <v>25.14</v>
      </c>
      <c r="H124" s="43"/>
      <c r="I124" s="43">
        <f t="shared" si="6"/>
        <v>67.144999999999996</v>
      </c>
      <c r="J124" s="43">
        <v>19.61</v>
      </c>
      <c r="K124" s="43">
        <v>5.0000000000000001E-3</v>
      </c>
      <c r="L124" s="43">
        <v>0.96</v>
      </c>
      <c r="M124" s="43">
        <v>41.8</v>
      </c>
      <c r="N124" s="43">
        <v>24.385000000000002</v>
      </c>
      <c r="O124" s="43">
        <v>5.29</v>
      </c>
      <c r="P124" s="43">
        <v>8.5000000000000006E-2</v>
      </c>
      <c r="Q124" s="43">
        <v>94.58</v>
      </c>
      <c r="R124" s="43">
        <v>20.74</v>
      </c>
      <c r="S124" s="43">
        <f>Q124-R124</f>
        <v>73.84</v>
      </c>
      <c r="T124" s="43"/>
      <c r="U124" s="43">
        <v>1.8</v>
      </c>
      <c r="V124" s="43">
        <v>1.81</v>
      </c>
      <c r="W124" s="43"/>
      <c r="X124" s="43"/>
      <c r="Y124" s="168" t="s">
        <v>294</v>
      </c>
      <c r="Z124" s="146" t="s">
        <v>1075</v>
      </c>
      <c r="AA124" s="43">
        <f t="shared" si="7"/>
        <v>13429</v>
      </c>
      <c r="AB124" s="43">
        <f t="shared" si="8"/>
        <v>3922</v>
      </c>
      <c r="AC124" s="43">
        <f t="shared" si="9"/>
        <v>1</v>
      </c>
    </row>
    <row r="125" spans="1:225" s="42" customFormat="1" ht="15.6" thickBot="1" x14ac:dyDescent="0.3">
      <c r="A125" s="145" t="s">
        <v>194</v>
      </c>
      <c r="B125" s="41" t="s">
        <v>193</v>
      </c>
      <c r="C125" s="146" t="s">
        <v>1292</v>
      </c>
      <c r="D125" s="148">
        <v>3</v>
      </c>
      <c r="E125" s="43">
        <v>74.31</v>
      </c>
      <c r="F125" s="43">
        <v>69.739999999999995</v>
      </c>
      <c r="G125" s="43">
        <v>35.6</v>
      </c>
      <c r="H125" s="43"/>
      <c r="I125" s="43">
        <f t="shared" si="6"/>
        <v>33.314999999999998</v>
      </c>
      <c r="J125" s="43">
        <v>0.95499999999999996</v>
      </c>
      <c r="K125" s="43">
        <v>54.92</v>
      </c>
      <c r="L125" s="43">
        <v>0.45999999999999996</v>
      </c>
      <c r="M125" s="43">
        <v>21.715</v>
      </c>
      <c r="N125" s="43">
        <v>11.14</v>
      </c>
      <c r="O125" s="43">
        <v>3.2250000000000001</v>
      </c>
      <c r="P125" s="43">
        <v>0.03</v>
      </c>
      <c r="Q125" s="43">
        <v>96.71</v>
      </c>
      <c r="R125" s="43">
        <v>60.31</v>
      </c>
      <c r="S125" s="43">
        <f t="shared" si="10"/>
        <v>36.399999999999991</v>
      </c>
      <c r="T125" s="43"/>
      <c r="U125" s="43">
        <v>2.2799999999999998</v>
      </c>
      <c r="V125" s="43">
        <v>2.2799999999999998</v>
      </c>
      <c r="W125" s="43"/>
      <c r="X125" s="43"/>
      <c r="Y125" s="168" t="s">
        <v>194</v>
      </c>
      <c r="Z125" s="146" t="s">
        <v>1292</v>
      </c>
      <c r="AA125" s="43">
        <f t="shared" si="7"/>
        <v>6663</v>
      </c>
      <c r="AB125" s="43">
        <f t="shared" si="8"/>
        <v>191</v>
      </c>
      <c r="AC125" s="43">
        <f t="shared" si="9"/>
        <v>10984</v>
      </c>
    </row>
    <row r="126" spans="1:225" s="42" customFormat="1" ht="15.6" thickBot="1" x14ac:dyDescent="0.3">
      <c r="A126" s="145" t="s">
        <v>296</v>
      </c>
      <c r="B126" s="41" t="s">
        <v>295</v>
      </c>
      <c r="C126" s="146" t="s">
        <v>1293</v>
      </c>
      <c r="D126" s="148">
        <v>3</v>
      </c>
      <c r="E126" s="43">
        <v>69.48</v>
      </c>
      <c r="F126" s="43">
        <v>64.790000000000006</v>
      </c>
      <c r="G126" s="43">
        <v>25.2</v>
      </c>
      <c r="H126" s="43"/>
      <c r="I126" s="43">
        <f t="shared" si="6"/>
        <v>78.900000000000006</v>
      </c>
      <c r="J126" s="43">
        <v>0.13999999999999999</v>
      </c>
      <c r="K126" s="43">
        <v>8.625</v>
      </c>
      <c r="L126" s="43">
        <v>0.98499999999999999</v>
      </c>
      <c r="M126" s="43">
        <v>50.39</v>
      </c>
      <c r="N126" s="43">
        <v>27.524999999999999</v>
      </c>
      <c r="O126" s="43">
        <v>5.8550000000000004</v>
      </c>
      <c r="P126" s="43">
        <v>0.11</v>
      </c>
      <c r="Q126" s="43">
        <v>94.03</v>
      </c>
      <c r="R126" s="43">
        <v>9.5</v>
      </c>
      <c r="S126" s="43">
        <f>Q126-R126</f>
        <v>84.53</v>
      </c>
      <c r="T126" s="43"/>
      <c r="U126" s="43">
        <v>0.86</v>
      </c>
      <c r="V126" s="43">
        <v>0.86</v>
      </c>
      <c r="W126" s="43"/>
      <c r="X126" s="43"/>
      <c r="Y126" s="168" t="s">
        <v>296</v>
      </c>
      <c r="Z126" s="146" t="s">
        <v>1293</v>
      </c>
      <c r="AA126" s="43">
        <f t="shared" si="7"/>
        <v>15780</v>
      </c>
      <c r="AB126" s="43">
        <f t="shared" si="8"/>
        <v>27.999999999999996</v>
      </c>
      <c r="AC126" s="43">
        <f t="shared" si="9"/>
        <v>1725</v>
      </c>
    </row>
    <row r="127" spans="1:225" s="42" customFormat="1" ht="15.6" thickBot="1" x14ac:dyDescent="0.3">
      <c r="A127" s="145" t="s">
        <v>196</v>
      </c>
      <c r="B127" s="41" t="s">
        <v>195</v>
      </c>
      <c r="C127" s="146" t="s">
        <v>1294</v>
      </c>
      <c r="D127" s="148">
        <v>3</v>
      </c>
      <c r="E127" s="43">
        <v>72.84</v>
      </c>
      <c r="F127" s="43">
        <v>69.42</v>
      </c>
      <c r="G127" s="43">
        <v>29.39</v>
      </c>
      <c r="H127" s="43"/>
      <c r="I127" s="43">
        <f t="shared" si="6"/>
        <v>79.59</v>
      </c>
      <c r="J127" s="43">
        <v>0.19</v>
      </c>
      <c r="K127" s="43">
        <v>6.97</v>
      </c>
      <c r="L127" s="43">
        <v>1.0250000000000001</v>
      </c>
      <c r="M127" s="43">
        <v>51.070000000000007</v>
      </c>
      <c r="N127" s="43">
        <v>27.495000000000001</v>
      </c>
      <c r="O127" s="43">
        <v>5.8550000000000004</v>
      </c>
      <c r="P127" s="43">
        <v>0.105</v>
      </c>
      <c r="Q127" s="43">
        <v>94.01</v>
      </c>
      <c r="R127" s="43">
        <v>7.85</v>
      </c>
      <c r="S127" s="43">
        <f t="shared" si="10"/>
        <v>86.160000000000011</v>
      </c>
      <c r="T127" s="43"/>
      <c r="U127" s="43">
        <v>1.26</v>
      </c>
      <c r="V127" s="43">
        <v>1.27</v>
      </c>
      <c r="W127" s="43"/>
      <c r="X127" s="43"/>
      <c r="Y127" s="168" t="s">
        <v>196</v>
      </c>
      <c r="Z127" s="146" t="s">
        <v>1294</v>
      </c>
      <c r="AA127" s="43">
        <f t="shared" si="7"/>
        <v>15918</v>
      </c>
      <c r="AB127" s="43">
        <f t="shared" si="8"/>
        <v>38</v>
      </c>
      <c r="AC127" s="43">
        <f t="shared" si="9"/>
        <v>1394</v>
      </c>
    </row>
    <row r="128" spans="1:225" s="42" customFormat="1" ht="15.6" thickBot="1" x14ac:dyDescent="0.3">
      <c r="A128" s="145" t="s">
        <v>298</v>
      </c>
      <c r="B128" s="41" t="s">
        <v>297</v>
      </c>
      <c r="C128" s="146" t="s">
        <v>1295</v>
      </c>
      <c r="D128" s="148">
        <v>3</v>
      </c>
      <c r="E128" s="43">
        <v>72.81</v>
      </c>
      <c r="F128" s="43">
        <v>68.75</v>
      </c>
      <c r="G128" s="43">
        <v>27.22</v>
      </c>
      <c r="H128" s="43"/>
      <c r="I128" s="43">
        <f t="shared" si="6"/>
        <v>84.449999999999989</v>
      </c>
      <c r="J128" s="43">
        <v>0.02</v>
      </c>
      <c r="K128" s="43">
        <v>1.095</v>
      </c>
      <c r="L128" s="43">
        <v>1.1299999999999999</v>
      </c>
      <c r="M128" s="43">
        <v>51.654999999999994</v>
      </c>
      <c r="N128" s="43">
        <v>31.664999999999999</v>
      </c>
      <c r="O128" s="43">
        <v>5.78</v>
      </c>
      <c r="P128" s="43">
        <v>0.15</v>
      </c>
      <c r="Q128" s="43">
        <v>93.99</v>
      </c>
      <c r="R128" s="43">
        <v>1.31</v>
      </c>
      <c r="S128" s="43">
        <f>Q128-R128</f>
        <v>92.679999999999993</v>
      </c>
      <c r="T128" s="43"/>
      <c r="U128" s="43">
        <v>2.73</v>
      </c>
      <c r="V128" s="43">
        <v>2.74</v>
      </c>
      <c r="W128" s="43"/>
      <c r="X128" s="43"/>
      <c r="Y128" s="168" t="s">
        <v>298</v>
      </c>
      <c r="Z128" s="146" t="s">
        <v>1295</v>
      </c>
      <c r="AA128" s="43">
        <f t="shared" si="7"/>
        <v>16889.999999999996</v>
      </c>
      <c r="AB128" s="43">
        <f t="shared" si="8"/>
        <v>4</v>
      </c>
      <c r="AC128" s="43">
        <f t="shared" si="9"/>
        <v>219</v>
      </c>
    </row>
    <row r="129" spans="1:225" s="42" customFormat="1" ht="15.6" thickBot="1" x14ac:dyDescent="0.3">
      <c r="A129" s="145" t="s">
        <v>198</v>
      </c>
      <c r="B129" s="41" t="s">
        <v>197</v>
      </c>
      <c r="C129" s="146" t="s">
        <v>1296</v>
      </c>
      <c r="D129" s="148">
        <v>3</v>
      </c>
      <c r="E129" s="43">
        <v>71.040000000000006</v>
      </c>
      <c r="F129" s="43">
        <v>67.08</v>
      </c>
      <c r="G129" s="43">
        <v>25.58</v>
      </c>
      <c r="H129" s="43"/>
      <c r="I129" s="43">
        <f t="shared" si="6"/>
        <v>80.179999999999993</v>
      </c>
      <c r="J129" s="43">
        <v>1.375</v>
      </c>
      <c r="K129" s="43">
        <v>5.9550000000000001</v>
      </c>
      <c r="L129" s="43">
        <v>0.91</v>
      </c>
      <c r="M129" s="43">
        <v>51.249999999999993</v>
      </c>
      <c r="N129" s="43">
        <v>28.02</v>
      </c>
      <c r="O129" s="43">
        <v>5.9950000000000001</v>
      </c>
      <c r="P129" s="43">
        <v>0.08</v>
      </c>
      <c r="Q129" s="43">
        <v>93.92</v>
      </c>
      <c r="R129" s="43">
        <v>7.74</v>
      </c>
      <c r="S129" s="43">
        <f t="shared" si="10"/>
        <v>86.18</v>
      </c>
      <c r="T129" s="43"/>
      <c r="U129" s="43">
        <v>0.53</v>
      </c>
      <c r="V129" s="43">
        <v>0.55000000000000004</v>
      </c>
      <c r="W129" s="43"/>
      <c r="X129" s="43"/>
      <c r="Y129" s="168" t="s">
        <v>198</v>
      </c>
      <c r="Z129" s="146" t="s">
        <v>1296</v>
      </c>
      <c r="AA129" s="43">
        <f t="shared" si="7"/>
        <v>16035.999999999998</v>
      </c>
      <c r="AB129" s="43">
        <f t="shared" si="8"/>
        <v>275</v>
      </c>
      <c r="AC129" s="43">
        <f t="shared" si="9"/>
        <v>1191</v>
      </c>
    </row>
    <row r="130" spans="1:225" s="42" customFormat="1" ht="15.6" thickBot="1" x14ac:dyDescent="0.3">
      <c r="A130" s="145" t="s">
        <v>300</v>
      </c>
      <c r="B130" s="41" t="s">
        <v>299</v>
      </c>
      <c r="C130" s="146" t="s">
        <v>1297</v>
      </c>
      <c r="D130" s="148">
        <v>3</v>
      </c>
      <c r="E130" s="43">
        <v>71.75</v>
      </c>
      <c r="F130" s="43">
        <v>68.099999999999994</v>
      </c>
      <c r="G130" s="43">
        <v>28.08</v>
      </c>
      <c r="H130" s="43"/>
      <c r="I130" s="43">
        <f t="shared" ref="I130:I184" si="11">L130+M130+N130</f>
        <v>85.155000000000001</v>
      </c>
      <c r="J130" s="43">
        <v>0.41000000000000003</v>
      </c>
      <c r="K130" s="43">
        <v>1.325</v>
      </c>
      <c r="L130" s="43">
        <v>1.1199999999999999</v>
      </c>
      <c r="M130" s="43">
        <v>53.36</v>
      </c>
      <c r="N130" s="43">
        <v>30.675000000000001</v>
      </c>
      <c r="O130" s="43">
        <v>6.2450000000000001</v>
      </c>
      <c r="P130" s="43">
        <v>0.09</v>
      </c>
      <c r="Q130" s="43">
        <v>93.62</v>
      </c>
      <c r="R130" s="43">
        <v>1.82</v>
      </c>
      <c r="S130" s="43">
        <f>Q130-R130</f>
        <v>91.800000000000011</v>
      </c>
      <c r="T130" s="43"/>
      <c r="U130" s="43">
        <v>1.1599999999999999</v>
      </c>
      <c r="V130" s="43">
        <v>1.17</v>
      </c>
      <c r="W130" s="43"/>
      <c r="X130" s="43"/>
      <c r="Y130" s="168" t="s">
        <v>300</v>
      </c>
      <c r="Z130" s="146" t="s">
        <v>1297</v>
      </c>
      <c r="AA130" s="43">
        <f t="shared" si="7"/>
        <v>17031</v>
      </c>
      <c r="AB130" s="43">
        <f t="shared" si="8"/>
        <v>82</v>
      </c>
      <c r="AC130" s="43">
        <f t="shared" si="9"/>
        <v>265</v>
      </c>
    </row>
    <row r="131" spans="1:225" s="42" customFormat="1" ht="15.6" thickBot="1" x14ac:dyDescent="0.3">
      <c r="A131" s="145" t="s">
        <v>200</v>
      </c>
      <c r="B131" s="41" t="s">
        <v>199</v>
      </c>
      <c r="C131" s="146" t="s">
        <v>1298</v>
      </c>
      <c r="D131" s="148">
        <v>3</v>
      </c>
      <c r="E131" s="43">
        <v>72.64</v>
      </c>
      <c r="F131" s="43">
        <v>68.36</v>
      </c>
      <c r="G131" s="43">
        <v>26.91</v>
      </c>
      <c r="H131" s="43"/>
      <c r="I131" s="43">
        <f t="shared" si="11"/>
        <v>85.615000000000009</v>
      </c>
      <c r="J131" s="43">
        <v>0.02</v>
      </c>
      <c r="K131" s="43">
        <v>0.89500000000000002</v>
      </c>
      <c r="L131" s="43">
        <v>1.0699999999999998</v>
      </c>
      <c r="M131" s="43">
        <v>53.095000000000006</v>
      </c>
      <c r="N131" s="43">
        <v>31.45</v>
      </c>
      <c r="O131" s="43">
        <v>5.8449999999999998</v>
      </c>
      <c r="P131" s="43">
        <v>0.13</v>
      </c>
      <c r="Q131" s="43">
        <v>94.01</v>
      </c>
      <c r="R131" s="43">
        <v>1.01</v>
      </c>
      <c r="S131" s="43">
        <f t="shared" si="10"/>
        <v>93</v>
      </c>
      <c r="T131" s="43"/>
      <c r="U131" s="43">
        <v>1.24</v>
      </c>
      <c r="V131" s="43">
        <v>1.26</v>
      </c>
      <c r="W131" s="43"/>
      <c r="X131" s="43"/>
      <c r="Y131" s="168" t="s">
        <v>200</v>
      </c>
      <c r="Z131" s="146" t="s">
        <v>1298</v>
      </c>
      <c r="AA131" s="43">
        <f t="shared" ref="AA131:AA194" si="12">I131*20000/100</f>
        <v>17123.000000000004</v>
      </c>
      <c r="AB131" s="43">
        <f t="shared" ref="AB131:AB194" si="13">J131*20000/100</f>
        <v>4</v>
      </c>
      <c r="AC131" s="43">
        <f t="shared" ref="AC131:AC194" si="14">K131*20000/100</f>
        <v>179</v>
      </c>
    </row>
    <row r="132" spans="1:225" s="50" customFormat="1" ht="16.2" thickBot="1" x14ac:dyDescent="0.35">
      <c r="A132" s="145" t="s">
        <v>302</v>
      </c>
      <c r="B132" s="41" t="s">
        <v>301</v>
      </c>
      <c r="C132" s="146" t="s">
        <v>1299</v>
      </c>
      <c r="D132" s="148">
        <v>3</v>
      </c>
      <c r="E132" s="43">
        <v>69.86</v>
      </c>
      <c r="F132" s="43">
        <v>66.05</v>
      </c>
      <c r="G132" s="43">
        <v>22.46</v>
      </c>
      <c r="H132" s="43"/>
      <c r="I132" s="43">
        <f t="shared" si="11"/>
        <v>85.28</v>
      </c>
      <c r="J132" s="43">
        <v>0.02</v>
      </c>
      <c r="K132" s="43">
        <v>0.16999999999999998</v>
      </c>
      <c r="L132" s="43">
        <v>1.105</v>
      </c>
      <c r="M132" s="43">
        <v>52.31</v>
      </c>
      <c r="N132" s="43">
        <v>31.864999999999998</v>
      </c>
      <c r="O132" s="43">
        <v>5.84</v>
      </c>
      <c r="P132" s="43">
        <v>0.13500000000000001</v>
      </c>
      <c r="Q132" s="43">
        <v>93.97</v>
      </c>
      <c r="R132" s="43">
        <v>0.21</v>
      </c>
      <c r="S132" s="43">
        <f>Q132-R132</f>
        <v>93.76</v>
      </c>
      <c r="T132" s="43"/>
      <c r="U132" s="43">
        <v>1.18</v>
      </c>
      <c r="V132" s="43">
        <v>1.18</v>
      </c>
      <c r="W132" s="43"/>
      <c r="X132" s="43"/>
      <c r="Y132" s="168" t="s">
        <v>302</v>
      </c>
      <c r="Z132" s="146" t="s">
        <v>1299</v>
      </c>
      <c r="AA132" s="43">
        <f t="shared" si="12"/>
        <v>17056</v>
      </c>
      <c r="AB132" s="43">
        <f t="shared" si="13"/>
        <v>4</v>
      </c>
      <c r="AC132" s="43">
        <f t="shared" si="14"/>
        <v>33.999999999999993</v>
      </c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  <c r="BM132" s="42"/>
      <c r="BN132" s="42"/>
      <c r="BO132" s="42"/>
      <c r="BP132" s="42"/>
      <c r="BQ132" s="42"/>
      <c r="BR132" s="42"/>
      <c r="BS132" s="42"/>
      <c r="BT132" s="42"/>
      <c r="BU132" s="42"/>
      <c r="BV132" s="42"/>
      <c r="BW132" s="42"/>
      <c r="BX132" s="42"/>
      <c r="BY132" s="42"/>
      <c r="BZ132" s="42"/>
      <c r="CA132" s="42"/>
      <c r="CB132" s="42"/>
      <c r="CC132" s="42"/>
      <c r="CD132" s="42"/>
      <c r="CE132" s="42"/>
      <c r="CF132" s="42"/>
      <c r="CG132" s="42"/>
      <c r="CH132" s="42"/>
      <c r="CI132" s="42"/>
      <c r="CJ132" s="42"/>
      <c r="CK132" s="42"/>
      <c r="CL132" s="42"/>
      <c r="CM132" s="42"/>
      <c r="CN132" s="42"/>
      <c r="CO132" s="42"/>
      <c r="CP132" s="42"/>
      <c r="CQ132" s="42"/>
      <c r="CR132" s="42"/>
      <c r="CS132" s="42"/>
      <c r="CT132" s="42"/>
      <c r="CU132" s="42"/>
      <c r="CV132" s="42"/>
      <c r="CW132" s="42"/>
      <c r="CX132" s="42"/>
      <c r="CY132" s="42"/>
      <c r="CZ132" s="42"/>
      <c r="DA132" s="42"/>
      <c r="DB132" s="42"/>
      <c r="DC132" s="42"/>
      <c r="DD132" s="42"/>
      <c r="DE132" s="42"/>
      <c r="DF132" s="42"/>
      <c r="DG132" s="42"/>
      <c r="DH132" s="42"/>
      <c r="DI132" s="42"/>
      <c r="DJ132" s="42"/>
      <c r="DK132" s="42"/>
      <c r="DL132" s="42"/>
      <c r="DM132" s="42"/>
      <c r="DN132" s="42"/>
      <c r="DO132" s="42"/>
      <c r="DP132" s="42"/>
      <c r="DQ132" s="42"/>
      <c r="DR132" s="42"/>
      <c r="DS132" s="42"/>
      <c r="DT132" s="42"/>
      <c r="DU132" s="42"/>
      <c r="DV132" s="42"/>
      <c r="DW132" s="42"/>
      <c r="DX132" s="42"/>
      <c r="DY132" s="42"/>
      <c r="DZ132" s="42"/>
      <c r="EA132" s="42"/>
      <c r="EB132" s="42"/>
      <c r="EC132" s="42"/>
      <c r="ED132" s="42"/>
      <c r="EE132" s="42"/>
      <c r="EF132" s="42"/>
      <c r="EG132" s="42"/>
      <c r="EH132" s="42"/>
      <c r="EI132" s="42"/>
      <c r="EJ132" s="42"/>
      <c r="EK132" s="42"/>
      <c r="EL132" s="42"/>
      <c r="EM132" s="42"/>
      <c r="EN132" s="42"/>
      <c r="EO132" s="42"/>
      <c r="EP132" s="42"/>
      <c r="EQ132" s="42"/>
      <c r="ER132" s="42"/>
      <c r="ES132" s="42"/>
      <c r="ET132" s="42"/>
      <c r="EU132" s="42"/>
      <c r="EV132" s="42"/>
      <c r="EW132" s="42"/>
      <c r="EX132" s="42"/>
      <c r="EY132" s="42"/>
      <c r="EZ132" s="42"/>
      <c r="FA132" s="42"/>
      <c r="FB132" s="42"/>
      <c r="FC132" s="42"/>
      <c r="FD132" s="42"/>
      <c r="FE132" s="42"/>
      <c r="FF132" s="42"/>
      <c r="FG132" s="42"/>
      <c r="FH132" s="42"/>
      <c r="FI132" s="42"/>
      <c r="FJ132" s="42"/>
      <c r="FK132" s="42"/>
      <c r="FL132" s="42"/>
      <c r="FM132" s="42"/>
      <c r="FN132" s="42"/>
      <c r="FO132" s="42"/>
      <c r="FP132" s="42"/>
      <c r="FQ132" s="42"/>
      <c r="FR132" s="42"/>
      <c r="FS132" s="42"/>
      <c r="FT132" s="42"/>
      <c r="FU132" s="42"/>
      <c r="FV132" s="42"/>
      <c r="FW132" s="42"/>
      <c r="FX132" s="42"/>
      <c r="FY132" s="42"/>
      <c r="FZ132" s="42"/>
      <c r="GA132" s="42"/>
      <c r="GB132" s="42"/>
      <c r="GC132" s="42"/>
      <c r="GD132" s="42"/>
      <c r="GE132" s="42"/>
      <c r="GF132" s="42"/>
      <c r="GG132" s="42"/>
      <c r="GH132" s="42"/>
      <c r="GI132" s="42"/>
      <c r="GJ132" s="42"/>
      <c r="GK132" s="42"/>
      <c r="GL132" s="42"/>
      <c r="GM132" s="42"/>
      <c r="GN132" s="42"/>
      <c r="GO132" s="42"/>
      <c r="GP132" s="42"/>
      <c r="GQ132" s="42"/>
      <c r="GR132" s="42"/>
      <c r="GS132" s="42"/>
      <c r="GT132" s="42"/>
      <c r="GU132" s="42"/>
      <c r="GV132" s="42"/>
      <c r="GW132" s="42"/>
      <c r="GX132" s="42"/>
      <c r="GY132" s="42"/>
      <c r="GZ132" s="42"/>
      <c r="HA132" s="42"/>
      <c r="HB132" s="42"/>
      <c r="HC132" s="42"/>
      <c r="HD132" s="42"/>
      <c r="HE132" s="42"/>
      <c r="HF132" s="42"/>
      <c r="HG132" s="42"/>
      <c r="HH132" s="42"/>
      <c r="HI132" s="42"/>
      <c r="HJ132" s="42"/>
      <c r="HK132" s="42"/>
      <c r="HL132" s="42"/>
      <c r="HM132" s="42"/>
      <c r="HN132" s="42"/>
      <c r="HO132" s="42"/>
      <c r="HP132" s="42"/>
      <c r="HQ132" s="42"/>
    </row>
    <row r="133" spans="1:225" s="42" customFormat="1" ht="15.6" thickBot="1" x14ac:dyDescent="0.3">
      <c r="A133" s="145" t="s">
        <v>202</v>
      </c>
      <c r="B133" s="41" t="s">
        <v>201</v>
      </c>
      <c r="C133" s="146" t="s">
        <v>1076</v>
      </c>
      <c r="D133" s="148">
        <v>3</v>
      </c>
      <c r="E133" s="43">
        <v>70.95</v>
      </c>
      <c r="F133" s="43">
        <v>63.16</v>
      </c>
      <c r="G133" s="43">
        <v>25.3</v>
      </c>
      <c r="H133" s="43"/>
      <c r="I133" s="43">
        <f t="shared" si="11"/>
        <v>80.644999999999996</v>
      </c>
      <c r="J133" s="43">
        <v>0</v>
      </c>
      <c r="K133" s="43">
        <v>0</v>
      </c>
      <c r="L133" s="43">
        <v>1.0250000000000001</v>
      </c>
      <c r="M133" s="43">
        <v>48.43</v>
      </c>
      <c r="N133" s="43">
        <v>31.19</v>
      </c>
      <c r="O133" s="43">
        <v>5.63</v>
      </c>
      <c r="P133" s="43">
        <v>0.19</v>
      </c>
      <c r="Q133" s="43">
        <v>94.06</v>
      </c>
      <c r="R133" s="43">
        <v>0</v>
      </c>
      <c r="S133" s="43">
        <f t="shared" ref="S133:S145" si="15">Q133-R133</f>
        <v>94.06</v>
      </c>
      <c r="T133" s="43"/>
      <c r="U133" s="43">
        <v>3.99</v>
      </c>
      <c r="V133" s="43">
        <v>4.0199999999999996</v>
      </c>
      <c r="W133" s="43"/>
      <c r="X133" s="43"/>
      <c r="Y133" s="168" t="s">
        <v>202</v>
      </c>
      <c r="Z133" s="146" t="s">
        <v>1076</v>
      </c>
      <c r="AA133" s="43">
        <f t="shared" si="12"/>
        <v>16129</v>
      </c>
      <c r="AB133" s="43">
        <f t="shared" si="13"/>
        <v>0</v>
      </c>
      <c r="AC133" s="43">
        <f t="shared" si="14"/>
        <v>0</v>
      </c>
    </row>
    <row r="134" spans="1:225" s="42" customFormat="1" ht="15.6" thickBot="1" x14ac:dyDescent="0.3">
      <c r="A134" s="145" t="s">
        <v>304</v>
      </c>
      <c r="B134" s="41" t="s">
        <v>303</v>
      </c>
      <c r="C134" s="146" t="s">
        <v>1077</v>
      </c>
      <c r="D134" s="148">
        <v>3</v>
      </c>
      <c r="E134" s="43">
        <v>73.31</v>
      </c>
      <c r="F134" s="43">
        <v>69.92</v>
      </c>
      <c r="G134" s="43">
        <v>30.75</v>
      </c>
      <c r="H134" s="43"/>
      <c r="I134" s="43">
        <f t="shared" si="11"/>
        <v>80.585000000000008</v>
      </c>
      <c r="J134" s="43">
        <v>4.4999999999999998E-2</v>
      </c>
      <c r="K134" s="43">
        <v>0</v>
      </c>
      <c r="L134" s="43">
        <v>1.155</v>
      </c>
      <c r="M134" s="43">
        <v>47.615000000000002</v>
      </c>
      <c r="N134" s="43">
        <v>31.815000000000001</v>
      </c>
      <c r="O134" s="43">
        <v>5.3150000000000004</v>
      </c>
      <c r="P134" s="43">
        <v>0.16</v>
      </c>
      <c r="Q134" s="43">
        <v>94.33</v>
      </c>
      <c r="R134" s="43">
        <v>0.05</v>
      </c>
      <c r="S134" s="43">
        <f>Q134-R134</f>
        <v>94.28</v>
      </c>
      <c r="T134" s="43"/>
      <c r="U134" s="43">
        <v>4.3</v>
      </c>
      <c r="V134" s="43">
        <v>4.32</v>
      </c>
      <c r="W134" s="43"/>
      <c r="X134" s="43"/>
      <c r="Y134" s="168" t="s">
        <v>304</v>
      </c>
      <c r="Z134" s="146" t="s">
        <v>1077</v>
      </c>
      <c r="AA134" s="43">
        <f t="shared" si="12"/>
        <v>16117.000000000002</v>
      </c>
      <c r="AB134" s="43">
        <f t="shared" si="13"/>
        <v>9</v>
      </c>
      <c r="AC134" s="43">
        <f t="shared" si="14"/>
        <v>0</v>
      </c>
    </row>
    <row r="135" spans="1:225" s="42" customFormat="1" ht="15.6" thickBot="1" x14ac:dyDescent="0.3">
      <c r="A135" s="145" t="s">
        <v>204</v>
      </c>
      <c r="B135" s="41" t="s">
        <v>203</v>
      </c>
      <c r="C135" s="146" t="s">
        <v>1078</v>
      </c>
      <c r="D135" s="148">
        <v>3</v>
      </c>
      <c r="E135" s="43">
        <v>73.3</v>
      </c>
      <c r="F135" s="43">
        <v>69.489999999999995</v>
      </c>
      <c r="G135" s="43">
        <v>31.35</v>
      </c>
      <c r="H135" s="43"/>
      <c r="I135" s="43">
        <f t="shared" si="11"/>
        <v>78.084999999999994</v>
      </c>
      <c r="J135" s="43">
        <v>7.4999999999999997E-2</v>
      </c>
      <c r="K135" s="43">
        <v>0</v>
      </c>
      <c r="L135" s="43">
        <v>0.91</v>
      </c>
      <c r="M135" s="43">
        <v>44.93</v>
      </c>
      <c r="N135" s="43">
        <v>32.244999999999997</v>
      </c>
      <c r="O135" s="43">
        <v>4.92</v>
      </c>
      <c r="P135" s="43">
        <v>0.19</v>
      </c>
      <c r="Q135" s="43">
        <v>94.63</v>
      </c>
      <c r="R135" s="43">
        <v>0.09</v>
      </c>
      <c r="S135" s="43">
        <f t="shared" si="15"/>
        <v>94.539999999999992</v>
      </c>
      <c r="T135" s="43"/>
      <c r="U135" s="43">
        <v>7.88</v>
      </c>
      <c r="V135" s="43">
        <v>7.93</v>
      </c>
      <c r="W135" s="43"/>
      <c r="X135" s="43"/>
      <c r="Y135" s="168" t="s">
        <v>204</v>
      </c>
      <c r="Z135" s="146" t="s">
        <v>1078</v>
      </c>
      <c r="AA135" s="43">
        <f t="shared" si="12"/>
        <v>15616.999999999998</v>
      </c>
      <c r="AB135" s="43">
        <f t="shared" si="13"/>
        <v>15</v>
      </c>
      <c r="AC135" s="43">
        <f t="shared" si="14"/>
        <v>0</v>
      </c>
    </row>
    <row r="136" spans="1:225" s="50" customFormat="1" ht="16.2" thickBot="1" x14ac:dyDescent="0.35">
      <c r="A136" s="145" t="s">
        <v>306</v>
      </c>
      <c r="B136" s="41" t="s">
        <v>305</v>
      </c>
      <c r="C136" s="146" t="s">
        <v>1079</v>
      </c>
      <c r="D136" s="148">
        <v>3</v>
      </c>
      <c r="E136" s="43">
        <v>73.260000000000005</v>
      </c>
      <c r="F136" s="43">
        <v>69.67</v>
      </c>
      <c r="G136" s="43">
        <v>30.86</v>
      </c>
      <c r="H136" s="43"/>
      <c r="I136" s="43">
        <f t="shared" si="11"/>
        <v>81.849999999999994</v>
      </c>
      <c r="J136" s="43">
        <v>5.0000000000000001E-3</v>
      </c>
      <c r="K136" s="43">
        <v>0</v>
      </c>
      <c r="L136" s="43">
        <v>1.2550000000000001</v>
      </c>
      <c r="M136" s="43">
        <v>48.49</v>
      </c>
      <c r="N136" s="43">
        <v>32.104999999999997</v>
      </c>
      <c r="O136" s="43">
        <v>4.8</v>
      </c>
      <c r="P136" s="43">
        <v>0.185</v>
      </c>
      <c r="Q136" s="43">
        <v>94.89</v>
      </c>
      <c r="R136" s="43">
        <v>0.01</v>
      </c>
      <c r="S136" s="43">
        <f>Q136-R136</f>
        <v>94.88</v>
      </c>
      <c r="T136" s="43"/>
      <c r="U136" s="43">
        <v>2.92</v>
      </c>
      <c r="V136" s="43">
        <v>2.94</v>
      </c>
      <c r="W136" s="43"/>
      <c r="X136" s="43"/>
      <c r="Y136" s="168" t="s">
        <v>306</v>
      </c>
      <c r="Z136" s="146" t="s">
        <v>1079</v>
      </c>
      <c r="AA136" s="43">
        <f t="shared" si="12"/>
        <v>16370</v>
      </c>
      <c r="AB136" s="43">
        <f t="shared" si="13"/>
        <v>1</v>
      </c>
      <c r="AC136" s="43">
        <f t="shared" si="14"/>
        <v>0</v>
      </c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  <c r="BM136" s="42"/>
      <c r="BN136" s="42"/>
      <c r="BO136" s="42"/>
      <c r="BP136" s="42"/>
      <c r="BQ136" s="42"/>
      <c r="BR136" s="42"/>
      <c r="BS136" s="42"/>
      <c r="BT136" s="42"/>
      <c r="BU136" s="42"/>
      <c r="BV136" s="42"/>
      <c r="BW136" s="42"/>
      <c r="BX136" s="42"/>
      <c r="BY136" s="42"/>
      <c r="BZ136" s="42"/>
      <c r="CA136" s="42"/>
      <c r="CB136" s="42"/>
      <c r="CC136" s="42"/>
      <c r="CD136" s="42"/>
      <c r="CE136" s="42"/>
      <c r="CF136" s="42"/>
      <c r="CG136" s="42"/>
      <c r="CH136" s="42"/>
      <c r="CI136" s="42"/>
      <c r="CJ136" s="42"/>
      <c r="CK136" s="42"/>
      <c r="CL136" s="42"/>
      <c r="CM136" s="42"/>
      <c r="CN136" s="42"/>
      <c r="CO136" s="42"/>
      <c r="CP136" s="42"/>
      <c r="CQ136" s="42"/>
      <c r="CR136" s="42"/>
      <c r="CS136" s="42"/>
      <c r="CT136" s="42"/>
      <c r="CU136" s="42"/>
      <c r="CV136" s="42"/>
      <c r="CW136" s="42"/>
      <c r="CX136" s="42"/>
      <c r="CY136" s="42"/>
      <c r="CZ136" s="42"/>
      <c r="DA136" s="42"/>
      <c r="DB136" s="42"/>
      <c r="DC136" s="42"/>
      <c r="DD136" s="42"/>
      <c r="DE136" s="42"/>
      <c r="DF136" s="42"/>
      <c r="DG136" s="42"/>
      <c r="DH136" s="42"/>
      <c r="DI136" s="42"/>
      <c r="DJ136" s="42"/>
      <c r="DK136" s="42"/>
      <c r="DL136" s="42"/>
      <c r="DM136" s="42"/>
      <c r="DN136" s="42"/>
      <c r="DO136" s="42"/>
      <c r="DP136" s="42"/>
      <c r="DQ136" s="42"/>
      <c r="DR136" s="42"/>
      <c r="DS136" s="42"/>
      <c r="DT136" s="42"/>
      <c r="DU136" s="42"/>
      <c r="DV136" s="42"/>
      <c r="DW136" s="42"/>
      <c r="DX136" s="42"/>
      <c r="DY136" s="42"/>
      <c r="DZ136" s="42"/>
      <c r="EA136" s="42"/>
      <c r="EB136" s="42"/>
      <c r="EC136" s="42"/>
      <c r="ED136" s="42"/>
      <c r="EE136" s="42"/>
      <c r="EF136" s="42"/>
      <c r="EG136" s="42"/>
      <c r="EH136" s="42"/>
      <c r="EI136" s="42"/>
      <c r="EJ136" s="42"/>
      <c r="EK136" s="42"/>
      <c r="EL136" s="42"/>
      <c r="EM136" s="42"/>
      <c r="EN136" s="42"/>
      <c r="EO136" s="42"/>
      <c r="EP136" s="42"/>
      <c r="EQ136" s="42"/>
      <c r="ER136" s="42"/>
      <c r="ES136" s="42"/>
      <c r="ET136" s="42"/>
      <c r="EU136" s="42"/>
      <c r="EV136" s="42"/>
      <c r="EW136" s="42"/>
      <c r="EX136" s="42"/>
      <c r="EY136" s="42"/>
      <c r="EZ136" s="42"/>
      <c r="FA136" s="42"/>
      <c r="FB136" s="42"/>
      <c r="FC136" s="42"/>
      <c r="FD136" s="42"/>
      <c r="FE136" s="42"/>
      <c r="FF136" s="42"/>
      <c r="FG136" s="42"/>
      <c r="FH136" s="42"/>
      <c r="FI136" s="42"/>
      <c r="FJ136" s="42"/>
      <c r="FK136" s="42"/>
      <c r="FL136" s="42"/>
      <c r="FM136" s="42"/>
      <c r="FN136" s="42"/>
      <c r="FO136" s="42"/>
      <c r="FP136" s="42"/>
      <c r="FQ136" s="42"/>
      <c r="FR136" s="42"/>
      <c r="FS136" s="42"/>
      <c r="FT136" s="42"/>
      <c r="FU136" s="42"/>
      <c r="FV136" s="42"/>
      <c r="FW136" s="42"/>
      <c r="FX136" s="42"/>
      <c r="FY136" s="42"/>
      <c r="FZ136" s="42"/>
      <c r="GA136" s="42"/>
      <c r="GB136" s="42"/>
      <c r="GC136" s="42"/>
      <c r="GD136" s="42"/>
      <c r="GE136" s="42"/>
      <c r="GF136" s="42"/>
      <c r="GG136" s="42"/>
      <c r="GH136" s="42"/>
      <c r="GI136" s="42"/>
      <c r="GJ136" s="42"/>
      <c r="GK136" s="42"/>
      <c r="GL136" s="42"/>
      <c r="GM136" s="42"/>
      <c r="GN136" s="42"/>
      <c r="GO136" s="42"/>
      <c r="GP136" s="42"/>
      <c r="GQ136" s="42"/>
      <c r="GR136" s="42"/>
      <c r="GS136" s="42"/>
      <c r="GT136" s="42"/>
      <c r="GU136" s="42"/>
      <c r="GV136" s="42"/>
      <c r="GW136" s="42"/>
      <c r="GX136" s="42"/>
      <c r="GY136" s="42"/>
      <c r="GZ136" s="42"/>
      <c r="HA136" s="42"/>
      <c r="HB136" s="42"/>
      <c r="HC136" s="42"/>
      <c r="HD136" s="42"/>
      <c r="HE136" s="42"/>
      <c r="HF136" s="42"/>
      <c r="HG136" s="42"/>
      <c r="HH136" s="42"/>
      <c r="HI136" s="42"/>
      <c r="HJ136" s="42"/>
      <c r="HK136" s="42"/>
      <c r="HL136" s="42"/>
      <c r="HM136" s="42"/>
      <c r="HN136" s="42"/>
      <c r="HO136" s="42"/>
      <c r="HP136" s="42"/>
      <c r="HQ136" s="42"/>
    </row>
    <row r="137" spans="1:225" s="46" customFormat="1" ht="15.6" thickBot="1" x14ac:dyDescent="0.3">
      <c r="A137" s="145" t="s">
        <v>206</v>
      </c>
      <c r="B137" s="41" t="s">
        <v>205</v>
      </c>
      <c r="C137" s="146" t="s">
        <v>1080</v>
      </c>
      <c r="D137" s="148">
        <v>3</v>
      </c>
      <c r="E137" s="48">
        <v>78.349999999999994</v>
      </c>
      <c r="F137" s="48">
        <v>75.650000000000006</v>
      </c>
      <c r="G137" s="48">
        <v>36.83</v>
      </c>
      <c r="H137" s="48"/>
      <c r="I137" s="48">
        <f t="shared" si="11"/>
        <v>1.5050000000000001</v>
      </c>
      <c r="J137" s="48">
        <v>89.734999999999999</v>
      </c>
      <c r="K137" s="48">
        <v>4.4999999999999998E-2</v>
      </c>
      <c r="L137" s="48">
        <v>0.03</v>
      </c>
      <c r="M137" s="48">
        <v>1.02</v>
      </c>
      <c r="N137" s="48">
        <v>0.45500000000000002</v>
      </c>
      <c r="O137" s="48">
        <v>0.52500000000000002</v>
      </c>
      <c r="P137" s="48">
        <v>0</v>
      </c>
      <c r="Q137" s="48">
        <v>99.48</v>
      </c>
      <c r="R137" s="48">
        <v>97.06</v>
      </c>
      <c r="S137" s="48">
        <f t="shared" si="15"/>
        <v>2.4200000000000017</v>
      </c>
      <c r="T137" s="48"/>
      <c r="U137" s="48">
        <v>5.99</v>
      </c>
      <c r="V137" s="48">
        <v>6.11</v>
      </c>
      <c r="W137" s="48"/>
      <c r="X137" s="48"/>
      <c r="Y137" s="168" t="s">
        <v>206</v>
      </c>
      <c r="Z137" s="146" t="s">
        <v>1080</v>
      </c>
      <c r="AA137" s="43">
        <f t="shared" si="12"/>
        <v>301.00000000000006</v>
      </c>
      <c r="AB137" s="43">
        <f t="shared" si="13"/>
        <v>17947</v>
      </c>
      <c r="AC137" s="43">
        <f t="shared" si="14"/>
        <v>9</v>
      </c>
    </row>
    <row r="138" spans="1:225" s="42" customFormat="1" ht="15.6" thickBot="1" x14ac:dyDescent="0.3">
      <c r="A138" s="145" t="s">
        <v>308</v>
      </c>
      <c r="B138" s="41" t="s">
        <v>307</v>
      </c>
      <c r="C138" s="146" t="s">
        <v>1081</v>
      </c>
      <c r="D138" s="148">
        <v>3</v>
      </c>
      <c r="E138" s="43">
        <v>77.17</v>
      </c>
      <c r="F138" s="43">
        <v>72.12</v>
      </c>
      <c r="G138" s="43">
        <v>32</v>
      </c>
      <c r="H138" s="43"/>
      <c r="I138" s="43">
        <f t="shared" si="11"/>
        <v>0.96</v>
      </c>
      <c r="J138" s="43">
        <v>93.03</v>
      </c>
      <c r="K138" s="43">
        <v>0.04</v>
      </c>
      <c r="L138" s="43">
        <v>1.4999999999999999E-2</v>
      </c>
      <c r="M138" s="43">
        <v>0.69</v>
      </c>
      <c r="N138" s="43">
        <v>0.255</v>
      </c>
      <c r="O138" s="43">
        <v>0.47499999999999998</v>
      </c>
      <c r="P138" s="43">
        <v>0</v>
      </c>
      <c r="Q138" s="43">
        <v>99.52</v>
      </c>
      <c r="R138" s="43">
        <v>98.08</v>
      </c>
      <c r="S138" s="43">
        <f>Q138-R138</f>
        <v>1.4399999999999977</v>
      </c>
      <c r="T138" s="43"/>
      <c r="U138" s="43">
        <v>2.93</v>
      </c>
      <c r="V138" s="43">
        <v>3.02</v>
      </c>
      <c r="W138" s="43"/>
      <c r="X138" s="43"/>
      <c r="Y138" s="168" t="s">
        <v>308</v>
      </c>
      <c r="Z138" s="146" t="s">
        <v>1081</v>
      </c>
      <c r="AA138" s="43">
        <f t="shared" si="12"/>
        <v>192</v>
      </c>
      <c r="AB138" s="43">
        <f t="shared" si="13"/>
        <v>18606</v>
      </c>
      <c r="AC138" s="43">
        <f t="shared" si="14"/>
        <v>8</v>
      </c>
    </row>
    <row r="139" spans="1:225" s="47" customFormat="1" ht="15.6" thickBot="1" x14ac:dyDescent="0.3">
      <c r="A139" s="145" t="s">
        <v>208</v>
      </c>
      <c r="B139" s="41" t="s">
        <v>207</v>
      </c>
      <c r="C139" s="146" t="s">
        <v>1082</v>
      </c>
      <c r="D139" s="148">
        <v>3</v>
      </c>
      <c r="E139" s="48">
        <v>72.41</v>
      </c>
      <c r="F139" s="48">
        <v>67.650000000000006</v>
      </c>
      <c r="G139" s="48">
        <v>30</v>
      </c>
      <c r="H139" s="48"/>
      <c r="I139" s="48">
        <f t="shared" si="11"/>
        <v>30.11</v>
      </c>
      <c r="J139" s="48">
        <v>56.025000000000006</v>
      </c>
      <c r="K139" s="48">
        <v>0.02</v>
      </c>
      <c r="L139" s="48">
        <v>0.38999999999999996</v>
      </c>
      <c r="M139" s="48">
        <v>18.765000000000001</v>
      </c>
      <c r="N139" s="48">
        <v>10.955</v>
      </c>
      <c r="O139" s="48">
        <v>2.63</v>
      </c>
      <c r="P139" s="48">
        <v>0.05</v>
      </c>
      <c r="Q139" s="48">
        <v>97.25</v>
      </c>
      <c r="R139" s="48">
        <v>61.93</v>
      </c>
      <c r="S139" s="48">
        <f t="shared" si="15"/>
        <v>35.32</v>
      </c>
      <c r="T139" s="48"/>
      <c r="U139" s="48">
        <v>7.88</v>
      </c>
      <c r="V139" s="48">
        <v>7.96</v>
      </c>
      <c r="W139" s="48"/>
      <c r="X139" s="48"/>
      <c r="Y139" s="168" t="s">
        <v>208</v>
      </c>
      <c r="Z139" s="146" t="s">
        <v>1082</v>
      </c>
      <c r="AA139" s="49">
        <f t="shared" si="12"/>
        <v>6022</v>
      </c>
      <c r="AB139" s="49">
        <f t="shared" si="13"/>
        <v>11205</v>
      </c>
      <c r="AC139" s="49">
        <f t="shared" si="14"/>
        <v>4</v>
      </c>
    </row>
    <row r="140" spans="1:225" s="42" customFormat="1" ht="15.6" thickBot="1" x14ac:dyDescent="0.3">
      <c r="A140" s="145" t="s">
        <v>310</v>
      </c>
      <c r="B140" s="41" t="s">
        <v>309</v>
      </c>
      <c r="C140" s="146" t="s">
        <v>1083</v>
      </c>
      <c r="D140" s="148">
        <v>3</v>
      </c>
      <c r="E140" s="43">
        <v>75.040000000000006</v>
      </c>
      <c r="F140" s="43">
        <v>71.900000000000006</v>
      </c>
      <c r="G140" s="43">
        <v>33.07</v>
      </c>
      <c r="H140" s="43"/>
      <c r="I140" s="43">
        <f t="shared" si="11"/>
        <v>38.159999999999997</v>
      </c>
      <c r="J140" s="43">
        <v>52.32</v>
      </c>
      <c r="K140" s="43">
        <v>0.02</v>
      </c>
      <c r="L140" s="43">
        <v>0.51500000000000001</v>
      </c>
      <c r="M140" s="43">
        <v>24.625</v>
      </c>
      <c r="N140" s="43">
        <v>13.02</v>
      </c>
      <c r="O140" s="43">
        <v>2.8849999999999998</v>
      </c>
      <c r="P140" s="43">
        <v>3.5000000000000003E-2</v>
      </c>
      <c r="Q140" s="43">
        <v>97.02</v>
      </c>
      <c r="R140" s="43">
        <v>55.44</v>
      </c>
      <c r="S140" s="43">
        <f>Q140-R140</f>
        <v>41.58</v>
      </c>
      <c r="T140" s="43"/>
      <c r="U140" s="43">
        <v>2.4</v>
      </c>
      <c r="V140" s="43">
        <v>2.4500000000000002</v>
      </c>
      <c r="W140" s="43"/>
      <c r="X140" s="43"/>
      <c r="Y140" s="168" t="s">
        <v>310</v>
      </c>
      <c r="Z140" s="146" t="s">
        <v>1083</v>
      </c>
      <c r="AA140" s="43">
        <f t="shared" si="12"/>
        <v>7631.9999999999991</v>
      </c>
      <c r="AB140" s="43">
        <f t="shared" si="13"/>
        <v>10464</v>
      </c>
      <c r="AC140" s="43">
        <f t="shared" si="14"/>
        <v>4</v>
      </c>
    </row>
    <row r="141" spans="1:225" s="46" customFormat="1" ht="15.6" thickBot="1" x14ac:dyDescent="0.3">
      <c r="A141" s="145" t="s">
        <v>220</v>
      </c>
      <c r="B141" s="41" t="s">
        <v>219</v>
      </c>
      <c r="C141" s="146" t="s">
        <v>1300</v>
      </c>
      <c r="D141" s="148">
        <v>3</v>
      </c>
      <c r="E141" s="48">
        <v>71.14</v>
      </c>
      <c r="F141" s="48">
        <v>67.03</v>
      </c>
      <c r="G141" s="48">
        <v>24.32</v>
      </c>
      <c r="H141" s="48"/>
      <c r="I141" s="48">
        <f t="shared" si="11"/>
        <v>82.305000000000007</v>
      </c>
      <c r="J141" s="48">
        <v>0.11</v>
      </c>
      <c r="K141" s="48">
        <v>4.5049999999999999</v>
      </c>
      <c r="L141" s="48">
        <v>1.0449999999999999</v>
      </c>
      <c r="M141" s="48">
        <v>51.365000000000002</v>
      </c>
      <c r="N141" s="48">
        <v>29.895</v>
      </c>
      <c r="O141" s="48">
        <v>5.6050000000000004</v>
      </c>
      <c r="P141" s="48">
        <v>0.11</v>
      </c>
      <c r="Q141" s="48">
        <v>94.26</v>
      </c>
      <c r="R141" s="48">
        <v>5</v>
      </c>
      <c r="S141" s="48">
        <f t="shared" si="15"/>
        <v>89.26</v>
      </c>
      <c r="T141" s="48"/>
      <c r="U141" s="48">
        <v>1.05</v>
      </c>
      <c r="V141" s="48">
        <v>1.07</v>
      </c>
      <c r="W141" s="48"/>
      <c r="X141" s="48"/>
      <c r="Y141" s="168" t="s">
        <v>220</v>
      </c>
      <c r="Z141" s="146" t="s">
        <v>1300</v>
      </c>
      <c r="AA141" s="43">
        <f t="shared" si="12"/>
        <v>16461.000000000004</v>
      </c>
      <c r="AB141" s="43">
        <f t="shared" si="13"/>
        <v>22</v>
      </c>
      <c r="AC141" s="43">
        <f t="shared" si="14"/>
        <v>901</v>
      </c>
    </row>
    <row r="142" spans="1:225" s="42" customFormat="1" ht="15.6" thickBot="1" x14ac:dyDescent="0.3">
      <c r="A142" s="145" t="s">
        <v>322</v>
      </c>
      <c r="B142" s="41" t="s">
        <v>321</v>
      </c>
      <c r="C142" s="146" t="s">
        <v>1301</v>
      </c>
      <c r="D142" s="148">
        <v>3</v>
      </c>
      <c r="E142" s="43">
        <v>73.739999999999995</v>
      </c>
      <c r="F142" s="43">
        <v>69.95</v>
      </c>
      <c r="G142" s="43">
        <v>27.63</v>
      </c>
      <c r="H142" s="43"/>
      <c r="I142" s="43">
        <f t="shared" si="11"/>
        <v>85.644999999999996</v>
      </c>
      <c r="J142" s="43">
        <v>0.04</v>
      </c>
      <c r="K142" s="43">
        <v>1.27</v>
      </c>
      <c r="L142" s="43">
        <v>1.1599999999999999</v>
      </c>
      <c r="M142" s="43">
        <v>52.04</v>
      </c>
      <c r="N142" s="43">
        <v>32.445</v>
      </c>
      <c r="O142" s="43">
        <v>5.41</v>
      </c>
      <c r="P142" s="43">
        <v>0.105</v>
      </c>
      <c r="Q142" s="43">
        <v>94.44</v>
      </c>
      <c r="R142" s="43">
        <v>1.48</v>
      </c>
      <c r="S142" s="43">
        <f>Q142-R142</f>
        <v>92.96</v>
      </c>
      <c r="T142" s="43"/>
      <c r="U142" s="43">
        <v>1.34</v>
      </c>
      <c r="V142" s="43">
        <v>1.35</v>
      </c>
      <c r="W142" s="43"/>
      <c r="X142" s="43"/>
      <c r="Y142" s="168" t="s">
        <v>322</v>
      </c>
      <c r="Z142" s="146" t="s">
        <v>1301</v>
      </c>
      <c r="AA142" s="43">
        <f t="shared" si="12"/>
        <v>17129</v>
      </c>
      <c r="AB142" s="43">
        <f t="shared" si="13"/>
        <v>8</v>
      </c>
      <c r="AC142" s="43">
        <f t="shared" si="14"/>
        <v>254</v>
      </c>
    </row>
    <row r="143" spans="1:225" s="46" customFormat="1" ht="15.6" thickBot="1" x14ac:dyDescent="0.3">
      <c r="A143" s="145" t="s">
        <v>222</v>
      </c>
      <c r="B143" s="41" t="s">
        <v>221</v>
      </c>
      <c r="C143" s="146" t="s">
        <v>1084</v>
      </c>
      <c r="D143" s="148">
        <v>3</v>
      </c>
      <c r="E143" s="48">
        <v>72.95</v>
      </c>
      <c r="F143" s="48">
        <v>68.430000000000007</v>
      </c>
      <c r="G143" s="48">
        <v>28.11</v>
      </c>
      <c r="H143" s="48"/>
      <c r="I143" s="48">
        <f t="shared" si="11"/>
        <v>82.72999999999999</v>
      </c>
      <c r="J143" s="48">
        <v>0</v>
      </c>
      <c r="K143" s="48">
        <v>0</v>
      </c>
      <c r="L143" s="48">
        <v>0.92499999999999993</v>
      </c>
      <c r="M143" s="48">
        <v>50.085000000000001</v>
      </c>
      <c r="N143" s="48">
        <v>31.72</v>
      </c>
      <c r="O143" s="48">
        <v>5.125</v>
      </c>
      <c r="P143" s="48">
        <v>0.185</v>
      </c>
      <c r="Q143" s="48">
        <v>94.56</v>
      </c>
      <c r="R143" s="48">
        <v>0</v>
      </c>
      <c r="S143" s="48">
        <f t="shared" si="15"/>
        <v>94.56</v>
      </c>
      <c r="T143" s="48"/>
      <c r="U143" s="48">
        <v>2.89</v>
      </c>
      <c r="V143" s="48">
        <v>2.92</v>
      </c>
      <c r="W143" s="48"/>
      <c r="X143" s="48"/>
      <c r="Y143" s="168" t="s">
        <v>222</v>
      </c>
      <c r="Z143" s="146" t="s">
        <v>1084</v>
      </c>
      <c r="AA143" s="43">
        <f t="shared" si="12"/>
        <v>16545.999999999996</v>
      </c>
      <c r="AB143" s="43">
        <f t="shared" si="13"/>
        <v>0</v>
      </c>
      <c r="AC143" s="43">
        <f t="shared" si="14"/>
        <v>0</v>
      </c>
    </row>
    <row r="144" spans="1:225" s="42" customFormat="1" ht="15.6" thickBot="1" x14ac:dyDescent="0.3">
      <c r="A144" s="145" t="s">
        <v>324</v>
      </c>
      <c r="B144" s="41" t="s">
        <v>323</v>
      </c>
      <c r="C144" s="146" t="s">
        <v>1085</v>
      </c>
      <c r="D144" s="148">
        <v>3</v>
      </c>
      <c r="E144" s="43">
        <v>74</v>
      </c>
      <c r="F144" s="43">
        <v>69.52</v>
      </c>
      <c r="G144" s="43">
        <v>31.13</v>
      </c>
      <c r="H144" s="43"/>
      <c r="I144" s="43">
        <f t="shared" si="11"/>
        <v>83.27</v>
      </c>
      <c r="J144" s="43">
        <v>0</v>
      </c>
      <c r="K144" s="43">
        <v>0</v>
      </c>
      <c r="L144" s="43">
        <v>1.18</v>
      </c>
      <c r="M144" s="43">
        <v>49.15</v>
      </c>
      <c r="N144" s="43">
        <v>32.94</v>
      </c>
      <c r="O144" s="43">
        <v>4.72</v>
      </c>
      <c r="P144" s="43">
        <v>0.18</v>
      </c>
      <c r="Q144" s="43">
        <v>95</v>
      </c>
      <c r="R144" s="43">
        <v>0</v>
      </c>
      <c r="S144" s="43">
        <f>Q144-R144</f>
        <v>95</v>
      </c>
      <c r="T144" s="43"/>
      <c r="U144" s="43">
        <v>2.2599999999999998</v>
      </c>
      <c r="V144" s="43">
        <v>2.29</v>
      </c>
      <c r="W144" s="43"/>
      <c r="X144" s="43"/>
      <c r="Y144" s="168" t="s">
        <v>324</v>
      </c>
      <c r="Z144" s="146" t="s">
        <v>1085</v>
      </c>
      <c r="AA144" s="43">
        <f t="shared" si="12"/>
        <v>16654</v>
      </c>
      <c r="AB144" s="43">
        <f t="shared" si="13"/>
        <v>0</v>
      </c>
      <c r="AC144" s="43">
        <f t="shared" si="14"/>
        <v>0</v>
      </c>
    </row>
    <row r="145" spans="1:225" s="47" customFormat="1" ht="15.6" thickBot="1" x14ac:dyDescent="0.3">
      <c r="A145" s="145" t="s">
        <v>224</v>
      </c>
      <c r="B145" s="41" t="s">
        <v>223</v>
      </c>
      <c r="C145" s="146" t="s">
        <v>1086</v>
      </c>
      <c r="D145" s="148">
        <v>3</v>
      </c>
      <c r="E145" s="48">
        <v>74.97</v>
      </c>
      <c r="F145" s="48">
        <v>71.010000000000005</v>
      </c>
      <c r="G145" s="48">
        <v>36.25</v>
      </c>
      <c r="H145" s="48"/>
      <c r="I145" s="48">
        <f t="shared" si="11"/>
        <v>80.679999999999993</v>
      </c>
      <c r="J145" s="48">
        <v>5.0000000000000001E-3</v>
      </c>
      <c r="K145" s="48">
        <v>0</v>
      </c>
      <c r="L145" s="48">
        <v>0.95499999999999996</v>
      </c>
      <c r="M145" s="48">
        <v>48.309999999999995</v>
      </c>
      <c r="N145" s="48">
        <v>31.414999999999999</v>
      </c>
      <c r="O145" s="48">
        <v>5.33</v>
      </c>
      <c r="P145" s="48">
        <v>0.14000000000000001</v>
      </c>
      <c r="Q145" s="48">
        <v>94.42</v>
      </c>
      <c r="R145" s="48">
        <v>0.01</v>
      </c>
      <c r="S145" s="48">
        <f t="shared" si="15"/>
        <v>94.41</v>
      </c>
      <c r="T145" s="48"/>
      <c r="U145" s="48">
        <v>3.35</v>
      </c>
      <c r="V145" s="48">
        <v>3.38</v>
      </c>
      <c r="W145" s="48"/>
      <c r="X145" s="48"/>
      <c r="Y145" s="168" t="s">
        <v>224</v>
      </c>
      <c r="Z145" s="146" t="s">
        <v>1086</v>
      </c>
      <c r="AA145" s="43">
        <f t="shared" si="12"/>
        <v>16135.999999999998</v>
      </c>
      <c r="AB145" s="43">
        <f t="shared" si="13"/>
        <v>1</v>
      </c>
      <c r="AC145" s="43">
        <f t="shared" si="14"/>
        <v>0</v>
      </c>
      <c r="AD145" s="46"/>
      <c r="AE145" s="46"/>
      <c r="AF145" s="46"/>
      <c r="AG145" s="46"/>
      <c r="AH145" s="46"/>
      <c r="AI145" s="46"/>
      <c r="AJ145" s="46"/>
      <c r="AK145" s="46"/>
      <c r="AL145" s="46"/>
      <c r="AM145" s="46"/>
      <c r="AN145" s="46"/>
      <c r="AO145" s="46"/>
      <c r="AP145" s="46"/>
      <c r="AQ145" s="46"/>
      <c r="AR145" s="46"/>
      <c r="AS145" s="46"/>
      <c r="AT145" s="46"/>
      <c r="AU145" s="46"/>
      <c r="AV145" s="46"/>
      <c r="AW145" s="46"/>
      <c r="AX145" s="46"/>
      <c r="AY145" s="46"/>
      <c r="AZ145" s="46"/>
      <c r="BA145" s="46"/>
      <c r="BB145" s="46"/>
      <c r="BC145" s="46"/>
      <c r="BD145" s="46"/>
      <c r="BE145" s="46"/>
      <c r="BF145" s="46"/>
      <c r="BG145" s="46"/>
      <c r="BH145" s="46"/>
      <c r="BI145" s="46"/>
      <c r="BJ145" s="46"/>
      <c r="BK145" s="46"/>
      <c r="BL145" s="46"/>
      <c r="BM145" s="46"/>
      <c r="BN145" s="46"/>
      <c r="BO145" s="46"/>
      <c r="BP145" s="46"/>
      <c r="BQ145" s="46"/>
      <c r="BR145" s="46"/>
      <c r="BS145" s="46"/>
      <c r="BT145" s="46"/>
      <c r="BU145" s="46"/>
      <c r="BV145" s="46"/>
      <c r="BW145" s="46"/>
      <c r="BX145" s="46"/>
      <c r="BY145" s="46"/>
      <c r="BZ145" s="46"/>
      <c r="CA145" s="46"/>
      <c r="CB145" s="46"/>
      <c r="CC145" s="46"/>
      <c r="CD145" s="46"/>
      <c r="CE145" s="46"/>
      <c r="CF145" s="46"/>
      <c r="CG145" s="46"/>
      <c r="CH145" s="46"/>
      <c r="CI145" s="46"/>
      <c r="CJ145" s="46"/>
      <c r="CK145" s="46"/>
      <c r="CL145" s="46"/>
      <c r="CM145" s="46"/>
      <c r="CN145" s="46"/>
      <c r="CO145" s="46"/>
      <c r="CP145" s="46"/>
      <c r="CQ145" s="46"/>
      <c r="CR145" s="46"/>
      <c r="CS145" s="46"/>
      <c r="CT145" s="46"/>
      <c r="CU145" s="46"/>
      <c r="CV145" s="46"/>
      <c r="CW145" s="46"/>
      <c r="CX145" s="46"/>
      <c r="CY145" s="46"/>
      <c r="CZ145" s="46"/>
      <c r="DA145" s="46"/>
      <c r="DB145" s="46"/>
      <c r="DC145" s="46"/>
      <c r="DD145" s="46"/>
      <c r="DE145" s="46"/>
      <c r="DF145" s="46"/>
      <c r="DG145" s="46"/>
      <c r="DH145" s="46"/>
      <c r="DI145" s="46"/>
      <c r="DJ145" s="46"/>
      <c r="DK145" s="46"/>
      <c r="DL145" s="46"/>
      <c r="DM145" s="46"/>
      <c r="DN145" s="46"/>
      <c r="DO145" s="46"/>
      <c r="DP145" s="46"/>
      <c r="DQ145" s="46"/>
      <c r="DR145" s="46"/>
      <c r="DS145" s="46"/>
      <c r="DT145" s="46"/>
      <c r="DU145" s="46"/>
      <c r="DV145" s="46"/>
      <c r="DW145" s="46"/>
      <c r="DX145" s="46"/>
      <c r="DY145" s="46"/>
      <c r="DZ145" s="46"/>
      <c r="EA145" s="46"/>
      <c r="EB145" s="46"/>
      <c r="EC145" s="46"/>
      <c r="ED145" s="46"/>
      <c r="EE145" s="46"/>
      <c r="EF145" s="46"/>
      <c r="EG145" s="46"/>
      <c r="EH145" s="46"/>
      <c r="EI145" s="46"/>
      <c r="EJ145" s="46"/>
      <c r="EK145" s="46"/>
      <c r="EL145" s="46"/>
      <c r="EM145" s="46"/>
      <c r="EN145" s="46"/>
      <c r="EO145" s="46"/>
      <c r="EP145" s="46"/>
      <c r="EQ145" s="46"/>
      <c r="ER145" s="46"/>
      <c r="ES145" s="46"/>
      <c r="ET145" s="46"/>
      <c r="EU145" s="46"/>
      <c r="EV145" s="46"/>
      <c r="EW145" s="46"/>
      <c r="EX145" s="46"/>
      <c r="EY145" s="46"/>
      <c r="EZ145" s="46"/>
      <c r="FA145" s="46"/>
      <c r="FB145" s="46"/>
      <c r="FC145" s="46"/>
      <c r="FD145" s="46"/>
      <c r="FE145" s="46"/>
      <c r="FF145" s="46"/>
      <c r="FG145" s="46"/>
      <c r="FH145" s="46"/>
      <c r="FI145" s="46"/>
      <c r="FJ145" s="46"/>
      <c r="FK145" s="46"/>
      <c r="FL145" s="46"/>
      <c r="FM145" s="46"/>
      <c r="FN145" s="46"/>
      <c r="FO145" s="46"/>
      <c r="FP145" s="46"/>
      <c r="FQ145" s="46"/>
      <c r="FR145" s="46"/>
      <c r="FS145" s="46"/>
      <c r="FT145" s="46"/>
      <c r="FU145" s="46"/>
      <c r="FV145" s="46"/>
      <c r="FW145" s="46"/>
      <c r="FX145" s="46"/>
      <c r="FY145" s="46"/>
      <c r="FZ145" s="46"/>
      <c r="GA145" s="46"/>
      <c r="GB145" s="46"/>
      <c r="GC145" s="46"/>
      <c r="GD145" s="46"/>
      <c r="GE145" s="46"/>
      <c r="GF145" s="46"/>
      <c r="GG145" s="46"/>
      <c r="GH145" s="46"/>
      <c r="GI145" s="46"/>
      <c r="GJ145" s="46"/>
      <c r="GK145" s="46"/>
      <c r="GL145" s="46"/>
      <c r="GM145" s="46"/>
      <c r="GN145" s="46"/>
      <c r="GO145" s="46"/>
      <c r="GP145" s="46"/>
      <c r="GQ145" s="46"/>
      <c r="GR145" s="46"/>
      <c r="GS145" s="46"/>
      <c r="GT145" s="46"/>
      <c r="GU145" s="46"/>
      <c r="GV145" s="46"/>
      <c r="GW145" s="46"/>
      <c r="GX145" s="46"/>
      <c r="GY145" s="46"/>
      <c r="GZ145" s="46"/>
      <c r="HA145" s="46"/>
      <c r="HB145" s="46"/>
      <c r="HC145" s="46"/>
      <c r="HD145" s="46"/>
      <c r="HE145" s="46"/>
      <c r="HF145" s="46"/>
      <c r="HG145" s="46"/>
      <c r="HH145" s="46"/>
      <c r="HI145" s="46"/>
      <c r="HJ145" s="46"/>
      <c r="HK145" s="46"/>
      <c r="HL145" s="46"/>
      <c r="HM145" s="46"/>
      <c r="HN145" s="46"/>
      <c r="HO145" s="46"/>
      <c r="HP145" s="46"/>
      <c r="HQ145" s="46"/>
    </row>
    <row r="146" spans="1:225" s="42" customFormat="1" ht="15.6" thickBot="1" x14ac:dyDescent="0.3">
      <c r="A146" s="145" t="s">
        <v>326</v>
      </c>
      <c r="B146" s="44" t="s">
        <v>325</v>
      </c>
      <c r="C146" s="149" t="s">
        <v>1087</v>
      </c>
      <c r="D146" s="148">
        <v>3</v>
      </c>
      <c r="E146" s="43">
        <v>76.040000000000006</v>
      </c>
      <c r="F146" s="43">
        <v>71.64</v>
      </c>
      <c r="G146" s="43">
        <v>36.19</v>
      </c>
      <c r="H146" s="43"/>
      <c r="I146" s="43">
        <f t="shared" si="11"/>
        <v>82.539999999999992</v>
      </c>
      <c r="J146" s="43">
        <v>0.01</v>
      </c>
      <c r="K146" s="43">
        <v>0</v>
      </c>
      <c r="L146" s="43">
        <v>1.17</v>
      </c>
      <c r="M146" s="43">
        <v>48.625</v>
      </c>
      <c r="N146" s="43">
        <v>32.744999999999997</v>
      </c>
      <c r="O146" s="43">
        <v>5.24</v>
      </c>
      <c r="P146" s="43">
        <v>0.125</v>
      </c>
      <c r="Q146" s="43">
        <v>94.55</v>
      </c>
      <c r="R146" s="43">
        <v>0.01</v>
      </c>
      <c r="S146" s="43">
        <f>Q146-R146</f>
        <v>94.539999999999992</v>
      </c>
      <c r="T146" s="43"/>
      <c r="U146" s="43">
        <v>1.41</v>
      </c>
      <c r="V146" s="43">
        <v>1.43</v>
      </c>
      <c r="W146" s="43"/>
      <c r="X146" s="43"/>
      <c r="Y146" s="168" t="s">
        <v>326</v>
      </c>
      <c r="Z146" s="149" t="s">
        <v>1087</v>
      </c>
      <c r="AA146" s="43">
        <f t="shared" si="12"/>
        <v>16507.999999999996</v>
      </c>
      <c r="AB146" s="43">
        <f t="shared" si="13"/>
        <v>2</v>
      </c>
      <c r="AC146" s="43">
        <f t="shared" si="14"/>
        <v>0</v>
      </c>
    </row>
    <row r="147" spans="1:225" s="42" customFormat="1" ht="15.6" thickBot="1" x14ac:dyDescent="0.3">
      <c r="A147" s="145" t="s">
        <v>210</v>
      </c>
      <c r="B147" s="41" t="s">
        <v>209</v>
      </c>
      <c r="C147" s="146" t="s">
        <v>1088</v>
      </c>
      <c r="D147" s="148">
        <v>3</v>
      </c>
      <c r="E147" s="48">
        <v>78.819999999999993</v>
      </c>
      <c r="F147" s="48">
        <v>75.5</v>
      </c>
      <c r="G147" s="48">
        <v>36.28</v>
      </c>
      <c r="H147" s="48"/>
      <c r="I147" s="48">
        <f t="shared" si="11"/>
        <v>0.83000000000000007</v>
      </c>
      <c r="J147" s="48">
        <v>85.474999999999994</v>
      </c>
      <c r="K147" s="48">
        <v>0.04</v>
      </c>
      <c r="L147" s="48">
        <v>1.4999999999999999E-2</v>
      </c>
      <c r="M147" s="48">
        <v>0.51</v>
      </c>
      <c r="N147" s="48">
        <v>0.30499999999999999</v>
      </c>
      <c r="O147" s="48">
        <v>0.38</v>
      </c>
      <c r="P147" s="48">
        <v>0.08</v>
      </c>
      <c r="Q147" s="48">
        <v>95.64</v>
      </c>
      <c r="R147" s="48">
        <v>93.75</v>
      </c>
      <c r="S147" s="48">
        <f>Q147-R147</f>
        <v>1.8900000000000006</v>
      </c>
      <c r="T147" s="48"/>
      <c r="U147" s="48">
        <v>11.61</v>
      </c>
      <c r="V147" s="48">
        <v>11.75</v>
      </c>
      <c r="W147" s="48"/>
      <c r="X147" s="48"/>
      <c r="Y147" s="168" t="s">
        <v>210</v>
      </c>
      <c r="Z147" s="146" t="s">
        <v>1088</v>
      </c>
      <c r="AA147" s="43">
        <f t="shared" si="12"/>
        <v>166</v>
      </c>
      <c r="AB147" s="43">
        <f t="shared" si="13"/>
        <v>17095</v>
      </c>
      <c r="AC147" s="43">
        <f t="shared" si="14"/>
        <v>8</v>
      </c>
      <c r="AD147" s="46"/>
      <c r="AE147" s="46"/>
      <c r="AF147" s="46"/>
      <c r="AG147" s="46"/>
      <c r="AH147" s="46"/>
      <c r="AI147" s="46"/>
      <c r="AJ147" s="46"/>
      <c r="AK147" s="46"/>
      <c r="AL147" s="46"/>
      <c r="AM147" s="46"/>
      <c r="AN147" s="46"/>
      <c r="AO147" s="46"/>
      <c r="AP147" s="46"/>
      <c r="AQ147" s="46"/>
      <c r="AR147" s="46"/>
      <c r="AS147" s="46"/>
      <c r="AT147" s="46"/>
      <c r="AU147" s="46"/>
      <c r="AV147" s="46"/>
      <c r="AW147" s="46"/>
      <c r="AX147" s="46"/>
      <c r="AY147" s="46"/>
      <c r="AZ147" s="46"/>
      <c r="BA147" s="46"/>
      <c r="BB147" s="46"/>
      <c r="BC147" s="46"/>
      <c r="BD147" s="46"/>
      <c r="BE147" s="46"/>
      <c r="BF147" s="46"/>
      <c r="BG147" s="46"/>
      <c r="BH147" s="46"/>
      <c r="BI147" s="46"/>
      <c r="BJ147" s="46"/>
      <c r="BK147" s="46"/>
      <c r="BL147" s="46"/>
      <c r="BM147" s="46"/>
      <c r="BN147" s="46"/>
      <c r="BO147" s="46"/>
      <c r="BP147" s="46"/>
      <c r="BQ147" s="46"/>
      <c r="BR147" s="46"/>
      <c r="BS147" s="46"/>
      <c r="BT147" s="46"/>
      <c r="BU147" s="46"/>
      <c r="BV147" s="46"/>
      <c r="BW147" s="46"/>
      <c r="BX147" s="46"/>
      <c r="BY147" s="46"/>
      <c r="BZ147" s="46"/>
      <c r="CA147" s="46"/>
      <c r="CB147" s="46"/>
      <c r="CC147" s="46"/>
      <c r="CD147" s="46"/>
      <c r="CE147" s="46"/>
      <c r="CF147" s="46"/>
      <c r="CG147" s="46"/>
      <c r="CH147" s="46"/>
      <c r="CI147" s="46"/>
      <c r="CJ147" s="46"/>
      <c r="CK147" s="46"/>
      <c r="CL147" s="46"/>
      <c r="CM147" s="46"/>
      <c r="CN147" s="46"/>
      <c r="CO147" s="46"/>
      <c r="CP147" s="46"/>
      <c r="CQ147" s="46"/>
      <c r="CR147" s="46"/>
      <c r="CS147" s="46"/>
      <c r="CT147" s="46"/>
      <c r="CU147" s="46"/>
      <c r="CV147" s="46"/>
      <c r="CW147" s="46"/>
      <c r="CX147" s="46"/>
      <c r="CY147" s="46"/>
      <c r="CZ147" s="46"/>
      <c r="DA147" s="46"/>
      <c r="DB147" s="46"/>
      <c r="DC147" s="46"/>
      <c r="DD147" s="46"/>
      <c r="DE147" s="46"/>
      <c r="DF147" s="46"/>
      <c r="DG147" s="46"/>
      <c r="DH147" s="46"/>
      <c r="DI147" s="46"/>
      <c r="DJ147" s="46"/>
      <c r="DK147" s="46"/>
      <c r="DL147" s="46"/>
      <c r="DM147" s="46"/>
      <c r="DN147" s="46"/>
      <c r="DO147" s="46"/>
      <c r="DP147" s="46"/>
      <c r="DQ147" s="46"/>
      <c r="DR147" s="46"/>
      <c r="DS147" s="46"/>
      <c r="DT147" s="46"/>
      <c r="DU147" s="46"/>
      <c r="DV147" s="46"/>
      <c r="DW147" s="46"/>
      <c r="DX147" s="46"/>
      <c r="DY147" s="46"/>
      <c r="DZ147" s="46"/>
      <c r="EA147" s="46"/>
      <c r="EB147" s="46"/>
      <c r="EC147" s="46"/>
      <c r="ED147" s="46"/>
      <c r="EE147" s="46"/>
      <c r="EF147" s="46"/>
      <c r="EG147" s="46"/>
      <c r="EH147" s="46"/>
      <c r="EI147" s="46"/>
      <c r="EJ147" s="46"/>
      <c r="EK147" s="46"/>
      <c r="EL147" s="46"/>
      <c r="EM147" s="46"/>
      <c r="EN147" s="46"/>
      <c r="EO147" s="46"/>
      <c r="EP147" s="46"/>
      <c r="EQ147" s="46"/>
      <c r="ER147" s="46"/>
      <c r="ES147" s="46"/>
      <c r="ET147" s="46"/>
      <c r="EU147" s="46"/>
      <c r="EV147" s="46"/>
      <c r="EW147" s="46"/>
      <c r="EX147" s="46"/>
      <c r="EY147" s="46"/>
      <c r="EZ147" s="46"/>
      <c r="FA147" s="46"/>
      <c r="FB147" s="46"/>
      <c r="FC147" s="46"/>
      <c r="FD147" s="46"/>
      <c r="FE147" s="46"/>
      <c r="FF147" s="46"/>
      <c r="FG147" s="46"/>
      <c r="FH147" s="46"/>
      <c r="FI147" s="46"/>
      <c r="FJ147" s="46"/>
      <c r="FK147" s="46"/>
      <c r="FL147" s="46"/>
      <c r="FM147" s="46"/>
      <c r="FN147" s="46"/>
      <c r="FO147" s="46"/>
      <c r="FP147" s="46"/>
      <c r="FQ147" s="46"/>
      <c r="FR147" s="46"/>
      <c r="FS147" s="46"/>
      <c r="FT147" s="46"/>
      <c r="FU147" s="46"/>
      <c r="FV147" s="46"/>
      <c r="FW147" s="46"/>
      <c r="FX147" s="46"/>
      <c r="FY147" s="46"/>
      <c r="FZ147" s="46"/>
      <c r="GA147" s="46"/>
      <c r="GB147" s="46"/>
      <c r="GC147" s="46"/>
      <c r="GD147" s="46"/>
      <c r="GE147" s="46"/>
      <c r="GF147" s="46"/>
      <c r="GG147" s="46"/>
      <c r="GH147" s="46"/>
      <c r="GI147" s="46"/>
      <c r="GJ147" s="46"/>
      <c r="GK147" s="46"/>
      <c r="GL147" s="46"/>
      <c r="GM147" s="46"/>
      <c r="GN147" s="46"/>
      <c r="GO147" s="46"/>
      <c r="GP147" s="46"/>
      <c r="GQ147" s="46"/>
      <c r="GR147" s="46"/>
      <c r="GS147" s="46"/>
      <c r="GT147" s="46"/>
      <c r="GU147" s="46"/>
      <c r="GV147" s="46"/>
      <c r="GW147" s="46"/>
      <c r="GX147" s="46"/>
      <c r="GY147" s="46"/>
      <c r="GZ147" s="46"/>
      <c r="HA147" s="46"/>
      <c r="HB147" s="46"/>
      <c r="HC147" s="46"/>
      <c r="HD147" s="46"/>
      <c r="HE147" s="46"/>
      <c r="HF147" s="46"/>
      <c r="HG147" s="46"/>
      <c r="HH147" s="46"/>
      <c r="HI147" s="46"/>
      <c r="HJ147" s="46"/>
      <c r="HK147" s="46"/>
      <c r="HL147" s="46"/>
      <c r="HM147" s="46"/>
      <c r="HN147" s="46"/>
      <c r="HO147" s="46"/>
      <c r="HP147" s="46"/>
      <c r="HQ147" s="46"/>
    </row>
    <row r="148" spans="1:225" s="42" customFormat="1" ht="15.6" thickBot="1" x14ac:dyDescent="0.3">
      <c r="A148" s="145" t="s">
        <v>312</v>
      </c>
      <c r="B148" s="41" t="s">
        <v>311</v>
      </c>
      <c r="C148" s="146" t="s">
        <v>1089</v>
      </c>
      <c r="D148" s="148">
        <v>3</v>
      </c>
      <c r="E148" s="43">
        <v>78.599999999999994</v>
      </c>
      <c r="F148" s="43">
        <v>75.83</v>
      </c>
      <c r="G148" s="43">
        <v>34.15</v>
      </c>
      <c r="H148" s="43"/>
      <c r="I148" s="43">
        <f t="shared" si="11"/>
        <v>1.9900000000000002</v>
      </c>
      <c r="J148" s="43">
        <v>91.600000000000009</v>
      </c>
      <c r="K148" s="43">
        <v>4.4999999999999998E-2</v>
      </c>
      <c r="L148" s="43">
        <v>0.03</v>
      </c>
      <c r="M148" s="43">
        <v>1.2850000000000001</v>
      </c>
      <c r="N148" s="43">
        <v>0.67500000000000004</v>
      </c>
      <c r="O148" s="43">
        <v>0.51500000000000001</v>
      </c>
      <c r="P148" s="43">
        <v>5.0000000000000001E-3</v>
      </c>
      <c r="Q148" s="43">
        <v>99.47</v>
      </c>
      <c r="R148" s="43">
        <v>96.91</v>
      </c>
      <c r="S148" s="43">
        <f t="shared" ref="S148:S165" si="16">Q148-R148</f>
        <v>2.5600000000000023</v>
      </c>
      <c r="T148" s="43"/>
      <c r="U148" s="43">
        <v>3.36</v>
      </c>
      <c r="V148" s="43">
        <v>3.45</v>
      </c>
      <c r="W148" s="43"/>
      <c r="X148" s="43"/>
      <c r="Y148" s="168" t="s">
        <v>312</v>
      </c>
      <c r="Z148" s="146" t="s">
        <v>1089</v>
      </c>
      <c r="AA148" s="43">
        <f t="shared" si="12"/>
        <v>398.00000000000006</v>
      </c>
      <c r="AB148" s="43">
        <f t="shared" si="13"/>
        <v>18320.000000000004</v>
      </c>
      <c r="AC148" s="43">
        <f t="shared" si="14"/>
        <v>9</v>
      </c>
    </row>
    <row r="149" spans="1:225" s="42" customFormat="1" ht="16.5" customHeight="1" thickBot="1" x14ac:dyDescent="0.3">
      <c r="A149" s="145" t="s">
        <v>212</v>
      </c>
      <c r="B149" s="41" t="s">
        <v>211</v>
      </c>
      <c r="C149" s="146" t="s">
        <v>1082</v>
      </c>
      <c r="D149" s="148">
        <v>3</v>
      </c>
      <c r="E149" s="48">
        <v>80.36</v>
      </c>
      <c r="F149" s="48">
        <v>77.760000000000005</v>
      </c>
      <c r="G149" s="48">
        <v>57.1</v>
      </c>
      <c r="H149" s="48"/>
      <c r="I149" s="48">
        <f t="shared" si="11"/>
        <v>16.329999999999998</v>
      </c>
      <c r="J149" s="48">
        <v>64.37</v>
      </c>
      <c r="K149" s="48">
        <v>0.06</v>
      </c>
      <c r="L149" s="48">
        <v>0.27</v>
      </c>
      <c r="M149" s="48">
        <v>10.65</v>
      </c>
      <c r="N149" s="48">
        <v>5.41</v>
      </c>
      <c r="O149" s="48">
        <v>1.86</v>
      </c>
      <c r="P149" s="48">
        <v>0.245</v>
      </c>
      <c r="Q149" s="48">
        <v>86.88</v>
      </c>
      <c r="R149" s="48">
        <v>68.84</v>
      </c>
      <c r="S149" s="48">
        <f>Q149-R149</f>
        <v>18.039999999999992</v>
      </c>
      <c r="T149" s="48"/>
      <c r="U149" s="48">
        <v>13.67</v>
      </c>
      <c r="V149" s="48">
        <v>13.73</v>
      </c>
      <c r="W149" s="48"/>
      <c r="X149" s="48"/>
      <c r="Y149" s="168" t="s">
        <v>212</v>
      </c>
      <c r="Z149" s="146" t="s">
        <v>1082</v>
      </c>
      <c r="AA149" s="43">
        <f t="shared" si="12"/>
        <v>3265.9999999999995</v>
      </c>
      <c r="AB149" s="43">
        <f t="shared" si="13"/>
        <v>12874</v>
      </c>
      <c r="AC149" s="43">
        <f t="shared" si="14"/>
        <v>12</v>
      </c>
      <c r="AD149" s="46"/>
      <c r="AE149" s="46"/>
      <c r="AF149" s="46"/>
      <c r="AG149" s="46"/>
      <c r="AH149" s="46"/>
      <c r="AI149" s="46"/>
      <c r="AJ149" s="46"/>
      <c r="AK149" s="46"/>
      <c r="AL149" s="46"/>
      <c r="AM149" s="46"/>
      <c r="AN149" s="46"/>
      <c r="AO149" s="46"/>
      <c r="AP149" s="46"/>
      <c r="AQ149" s="46"/>
      <c r="AR149" s="46"/>
      <c r="AS149" s="46"/>
      <c r="AT149" s="46"/>
      <c r="AU149" s="46"/>
      <c r="AV149" s="46"/>
      <c r="AW149" s="46"/>
      <c r="AX149" s="46"/>
      <c r="AY149" s="46"/>
      <c r="AZ149" s="46"/>
      <c r="BA149" s="46"/>
      <c r="BB149" s="46"/>
      <c r="BC149" s="46"/>
      <c r="BD149" s="46"/>
      <c r="BE149" s="46"/>
      <c r="BF149" s="46"/>
      <c r="BG149" s="46"/>
      <c r="BH149" s="46"/>
      <c r="BI149" s="46"/>
      <c r="BJ149" s="46"/>
      <c r="BK149" s="46"/>
      <c r="BL149" s="46"/>
      <c r="BM149" s="46"/>
      <c r="BN149" s="46"/>
      <c r="BO149" s="46"/>
      <c r="BP149" s="46"/>
      <c r="BQ149" s="46"/>
      <c r="BR149" s="46"/>
      <c r="BS149" s="46"/>
      <c r="BT149" s="46"/>
      <c r="BU149" s="46"/>
      <c r="BV149" s="46"/>
      <c r="BW149" s="46"/>
      <c r="BX149" s="46"/>
      <c r="BY149" s="46"/>
      <c r="BZ149" s="46"/>
      <c r="CA149" s="46"/>
      <c r="CB149" s="46"/>
      <c r="CC149" s="46"/>
      <c r="CD149" s="46"/>
      <c r="CE149" s="46"/>
      <c r="CF149" s="46"/>
      <c r="CG149" s="46"/>
      <c r="CH149" s="46"/>
      <c r="CI149" s="46"/>
      <c r="CJ149" s="46"/>
      <c r="CK149" s="46"/>
      <c r="CL149" s="46"/>
      <c r="CM149" s="46"/>
      <c r="CN149" s="46"/>
      <c r="CO149" s="46"/>
      <c r="CP149" s="46"/>
      <c r="CQ149" s="46"/>
      <c r="CR149" s="46"/>
      <c r="CS149" s="46"/>
      <c r="CT149" s="46"/>
      <c r="CU149" s="46"/>
      <c r="CV149" s="46"/>
      <c r="CW149" s="46"/>
      <c r="CX149" s="46"/>
      <c r="CY149" s="46"/>
      <c r="CZ149" s="46"/>
      <c r="DA149" s="46"/>
      <c r="DB149" s="46"/>
      <c r="DC149" s="46"/>
      <c r="DD149" s="46"/>
      <c r="DE149" s="46"/>
      <c r="DF149" s="46"/>
      <c r="DG149" s="46"/>
      <c r="DH149" s="46"/>
      <c r="DI149" s="46"/>
      <c r="DJ149" s="46"/>
      <c r="DK149" s="46"/>
      <c r="DL149" s="46"/>
      <c r="DM149" s="46"/>
      <c r="DN149" s="46"/>
      <c r="DO149" s="46"/>
      <c r="DP149" s="46"/>
      <c r="DQ149" s="46"/>
      <c r="DR149" s="46"/>
      <c r="DS149" s="46"/>
      <c r="DT149" s="46"/>
      <c r="DU149" s="46"/>
      <c r="DV149" s="46"/>
      <c r="DW149" s="46"/>
      <c r="DX149" s="46"/>
      <c r="DY149" s="46"/>
      <c r="DZ149" s="46"/>
      <c r="EA149" s="46"/>
      <c r="EB149" s="46"/>
      <c r="EC149" s="46"/>
      <c r="ED149" s="46"/>
      <c r="EE149" s="46"/>
      <c r="EF149" s="46"/>
      <c r="EG149" s="46"/>
      <c r="EH149" s="46"/>
      <c r="EI149" s="46"/>
      <c r="EJ149" s="46"/>
      <c r="EK149" s="46"/>
      <c r="EL149" s="46"/>
      <c r="EM149" s="46"/>
      <c r="EN149" s="46"/>
      <c r="EO149" s="46"/>
      <c r="EP149" s="46"/>
      <c r="EQ149" s="46"/>
      <c r="ER149" s="46"/>
      <c r="ES149" s="46"/>
      <c r="ET149" s="46"/>
      <c r="EU149" s="46"/>
      <c r="EV149" s="46"/>
      <c r="EW149" s="46"/>
      <c r="EX149" s="46"/>
      <c r="EY149" s="46"/>
      <c r="EZ149" s="46"/>
      <c r="FA149" s="46"/>
      <c r="FB149" s="46"/>
      <c r="FC149" s="46"/>
      <c r="FD149" s="46"/>
      <c r="FE149" s="46"/>
      <c r="FF149" s="46"/>
      <c r="FG149" s="46"/>
      <c r="FH149" s="46"/>
      <c r="FI149" s="46"/>
      <c r="FJ149" s="46"/>
      <c r="FK149" s="46"/>
      <c r="FL149" s="46"/>
      <c r="FM149" s="46"/>
      <c r="FN149" s="46"/>
      <c r="FO149" s="46"/>
      <c r="FP149" s="46"/>
      <c r="FQ149" s="46"/>
      <c r="FR149" s="46"/>
      <c r="FS149" s="46"/>
      <c r="FT149" s="46"/>
      <c r="FU149" s="46"/>
      <c r="FV149" s="46"/>
      <c r="FW149" s="46"/>
      <c r="FX149" s="46"/>
      <c r="FY149" s="46"/>
      <c r="FZ149" s="46"/>
      <c r="GA149" s="46"/>
      <c r="GB149" s="46"/>
      <c r="GC149" s="46"/>
      <c r="GD149" s="46"/>
      <c r="GE149" s="46"/>
      <c r="GF149" s="46"/>
      <c r="GG149" s="46"/>
      <c r="GH149" s="46"/>
      <c r="GI149" s="46"/>
      <c r="GJ149" s="46"/>
      <c r="GK149" s="46"/>
      <c r="GL149" s="46"/>
      <c r="GM149" s="46"/>
      <c r="GN149" s="46"/>
      <c r="GO149" s="46"/>
      <c r="GP149" s="46"/>
      <c r="GQ149" s="46"/>
      <c r="GR149" s="46"/>
      <c r="GS149" s="46"/>
      <c r="GT149" s="46"/>
      <c r="GU149" s="46"/>
      <c r="GV149" s="46"/>
      <c r="GW149" s="46"/>
      <c r="GX149" s="46"/>
      <c r="GY149" s="46"/>
      <c r="GZ149" s="46"/>
      <c r="HA149" s="46"/>
      <c r="HB149" s="46"/>
      <c r="HC149" s="46"/>
      <c r="HD149" s="46"/>
      <c r="HE149" s="46"/>
      <c r="HF149" s="46"/>
      <c r="HG149" s="46"/>
      <c r="HH149" s="46"/>
      <c r="HI149" s="46"/>
      <c r="HJ149" s="46"/>
      <c r="HK149" s="46"/>
      <c r="HL149" s="46"/>
      <c r="HM149" s="46"/>
      <c r="HN149" s="46"/>
      <c r="HO149" s="46"/>
      <c r="HP149" s="46"/>
      <c r="HQ149" s="46"/>
    </row>
    <row r="150" spans="1:225" s="42" customFormat="1" ht="15.6" thickBot="1" x14ac:dyDescent="0.3">
      <c r="A150" s="145" t="s">
        <v>314</v>
      </c>
      <c r="B150" s="41" t="s">
        <v>313</v>
      </c>
      <c r="C150" s="146" t="s">
        <v>1090</v>
      </c>
      <c r="D150" s="148">
        <v>3</v>
      </c>
      <c r="E150" s="43">
        <v>71.12</v>
      </c>
      <c r="F150" s="43">
        <v>66.349999999999994</v>
      </c>
      <c r="G150" s="43">
        <v>21.51</v>
      </c>
      <c r="H150" s="43"/>
      <c r="I150" s="43">
        <f t="shared" si="11"/>
        <v>49.57</v>
      </c>
      <c r="J150" s="43">
        <v>40.129999999999995</v>
      </c>
      <c r="K150" s="43">
        <v>1.4999999999999999E-2</v>
      </c>
      <c r="L150" s="43">
        <v>0.67999999999999994</v>
      </c>
      <c r="M150" s="43">
        <v>31.36</v>
      </c>
      <c r="N150" s="43">
        <v>17.53</v>
      </c>
      <c r="O150" s="43">
        <v>3.8149999999999999</v>
      </c>
      <c r="P150" s="43">
        <v>7.4999999999999997E-2</v>
      </c>
      <c r="Q150" s="43">
        <v>96.08</v>
      </c>
      <c r="R150" s="43">
        <v>42.45</v>
      </c>
      <c r="S150" s="43">
        <f t="shared" si="16"/>
        <v>53.629999999999995</v>
      </c>
      <c r="T150" s="43"/>
      <c r="U150" s="43">
        <v>2.39</v>
      </c>
      <c r="V150" s="43">
        <v>2.44</v>
      </c>
      <c r="W150" s="43"/>
      <c r="X150" s="43"/>
      <c r="Y150" s="168" t="s">
        <v>314</v>
      </c>
      <c r="Z150" s="146" t="s">
        <v>1090</v>
      </c>
      <c r="AA150" s="43">
        <f t="shared" si="12"/>
        <v>9914</v>
      </c>
      <c r="AB150" s="43">
        <f t="shared" si="13"/>
        <v>8025.9999999999991</v>
      </c>
      <c r="AC150" s="43">
        <f t="shared" si="14"/>
        <v>3</v>
      </c>
    </row>
    <row r="151" spans="1:225" s="42" customFormat="1" ht="15.6" thickBot="1" x14ac:dyDescent="0.3">
      <c r="A151" s="145" t="s">
        <v>214</v>
      </c>
      <c r="B151" s="41" t="s">
        <v>213</v>
      </c>
      <c r="C151" s="146" t="s">
        <v>1302</v>
      </c>
      <c r="D151" s="148">
        <v>3</v>
      </c>
      <c r="E151" s="48">
        <v>79.14</v>
      </c>
      <c r="F151" s="48">
        <v>76.09</v>
      </c>
      <c r="G151" s="48">
        <v>40.76</v>
      </c>
      <c r="H151" s="48"/>
      <c r="I151" s="48">
        <f t="shared" si="11"/>
        <v>10.145</v>
      </c>
      <c r="J151" s="48">
        <v>1.3599999999999999</v>
      </c>
      <c r="K151" s="48">
        <v>74.070000000000007</v>
      </c>
      <c r="L151" s="48">
        <v>0.13500000000000001</v>
      </c>
      <c r="M151" s="48">
        <v>6.9250000000000007</v>
      </c>
      <c r="N151" s="48">
        <v>3.085</v>
      </c>
      <c r="O151" s="48">
        <v>1.615</v>
      </c>
      <c r="P151" s="48">
        <v>0.13</v>
      </c>
      <c r="Q151" s="48">
        <v>91.75</v>
      </c>
      <c r="R151" s="48">
        <v>80.430000000000007</v>
      </c>
      <c r="S151" s="48">
        <f>Q151-R151</f>
        <v>11.319999999999993</v>
      </c>
      <c r="T151" s="48"/>
      <c r="U151" s="48">
        <v>7.4</v>
      </c>
      <c r="V151" s="48">
        <v>7.44</v>
      </c>
      <c r="W151" s="48"/>
      <c r="X151" s="48"/>
      <c r="Y151" s="168" t="s">
        <v>214</v>
      </c>
      <c r="Z151" s="146" t="s">
        <v>1302</v>
      </c>
      <c r="AA151" s="49">
        <f t="shared" si="12"/>
        <v>2029</v>
      </c>
      <c r="AB151" s="49">
        <f t="shared" si="13"/>
        <v>271.99999999999994</v>
      </c>
      <c r="AC151" s="49">
        <f t="shared" si="14"/>
        <v>14814.000000000002</v>
      </c>
      <c r="AD151" s="47"/>
      <c r="AE151" s="47"/>
      <c r="AF151" s="47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  <c r="AS151" s="47"/>
      <c r="AT151" s="47"/>
      <c r="AU151" s="47"/>
      <c r="AV151" s="47"/>
      <c r="AW151" s="47"/>
      <c r="AX151" s="47"/>
      <c r="AY151" s="47"/>
      <c r="AZ151" s="47"/>
      <c r="BA151" s="47"/>
      <c r="BB151" s="47"/>
      <c r="BC151" s="47"/>
      <c r="BD151" s="47"/>
      <c r="BE151" s="47"/>
      <c r="BF151" s="47"/>
      <c r="BG151" s="47"/>
      <c r="BH151" s="47"/>
      <c r="BI151" s="47"/>
      <c r="BJ151" s="47"/>
      <c r="BK151" s="47"/>
      <c r="BL151" s="47"/>
      <c r="BM151" s="47"/>
      <c r="BN151" s="47"/>
      <c r="BO151" s="47"/>
      <c r="BP151" s="47"/>
      <c r="BQ151" s="47"/>
      <c r="BR151" s="47"/>
      <c r="BS151" s="47"/>
      <c r="BT151" s="47"/>
      <c r="BU151" s="47"/>
      <c r="BV151" s="47"/>
      <c r="BW151" s="47"/>
      <c r="BX151" s="47"/>
      <c r="BY151" s="47"/>
      <c r="BZ151" s="47"/>
      <c r="CA151" s="47"/>
      <c r="CB151" s="47"/>
      <c r="CC151" s="47"/>
      <c r="CD151" s="47"/>
      <c r="CE151" s="47"/>
      <c r="CF151" s="47"/>
      <c r="CG151" s="47"/>
      <c r="CH151" s="47"/>
      <c r="CI151" s="47"/>
      <c r="CJ151" s="47"/>
      <c r="CK151" s="47"/>
      <c r="CL151" s="47"/>
      <c r="CM151" s="47"/>
      <c r="CN151" s="47"/>
      <c r="CO151" s="47"/>
      <c r="CP151" s="47"/>
      <c r="CQ151" s="47"/>
      <c r="CR151" s="47"/>
      <c r="CS151" s="47"/>
      <c r="CT151" s="47"/>
      <c r="CU151" s="47"/>
      <c r="CV151" s="47"/>
      <c r="CW151" s="47"/>
      <c r="CX151" s="47"/>
      <c r="CY151" s="47"/>
      <c r="CZ151" s="47"/>
      <c r="DA151" s="47"/>
      <c r="DB151" s="47"/>
      <c r="DC151" s="47"/>
      <c r="DD151" s="47"/>
      <c r="DE151" s="47"/>
      <c r="DF151" s="47"/>
      <c r="DG151" s="47"/>
      <c r="DH151" s="47"/>
      <c r="DI151" s="47"/>
      <c r="DJ151" s="47"/>
      <c r="DK151" s="47"/>
      <c r="DL151" s="47"/>
      <c r="DM151" s="47"/>
      <c r="DN151" s="47"/>
      <c r="DO151" s="47"/>
      <c r="DP151" s="47"/>
      <c r="DQ151" s="47"/>
      <c r="DR151" s="47"/>
      <c r="DS151" s="47"/>
      <c r="DT151" s="47"/>
      <c r="DU151" s="47"/>
      <c r="DV151" s="47"/>
      <c r="DW151" s="47"/>
      <c r="DX151" s="47"/>
      <c r="DY151" s="47"/>
      <c r="DZ151" s="47"/>
      <c r="EA151" s="47"/>
      <c r="EB151" s="47"/>
      <c r="EC151" s="47"/>
      <c r="ED151" s="47"/>
      <c r="EE151" s="47"/>
      <c r="EF151" s="47"/>
      <c r="EG151" s="47"/>
      <c r="EH151" s="47"/>
      <c r="EI151" s="47"/>
      <c r="EJ151" s="47"/>
      <c r="EK151" s="47"/>
      <c r="EL151" s="47"/>
      <c r="EM151" s="47"/>
      <c r="EN151" s="47"/>
      <c r="EO151" s="47"/>
      <c r="EP151" s="47"/>
      <c r="EQ151" s="47"/>
      <c r="ER151" s="47"/>
      <c r="ES151" s="47"/>
      <c r="ET151" s="47"/>
      <c r="EU151" s="47"/>
      <c r="EV151" s="47"/>
      <c r="EW151" s="47"/>
      <c r="EX151" s="47"/>
      <c r="EY151" s="47"/>
      <c r="EZ151" s="47"/>
      <c r="FA151" s="47"/>
      <c r="FB151" s="47"/>
      <c r="FC151" s="47"/>
      <c r="FD151" s="47"/>
      <c r="FE151" s="47"/>
      <c r="FF151" s="47"/>
      <c r="FG151" s="47"/>
      <c r="FH151" s="47"/>
      <c r="FI151" s="47"/>
      <c r="FJ151" s="47"/>
      <c r="FK151" s="47"/>
      <c r="FL151" s="47"/>
      <c r="FM151" s="47"/>
      <c r="FN151" s="47"/>
      <c r="FO151" s="47"/>
      <c r="FP151" s="47"/>
      <c r="FQ151" s="47"/>
      <c r="FR151" s="47"/>
      <c r="FS151" s="47"/>
      <c r="FT151" s="47"/>
      <c r="FU151" s="47"/>
      <c r="FV151" s="47"/>
      <c r="FW151" s="47"/>
      <c r="FX151" s="47"/>
      <c r="FY151" s="47"/>
      <c r="FZ151" s="47"/>
      <c r="GA151" s="47"/>
      <c r="GB151" s="47"/>
      <c r="GC151" s="47"/>
      <c r="GD151" s="47"/>
      <c r="GE151" s="47"/>
      <c r="GF151" s="47"/>
      <c r="GG151" s="47"/>
      <c r="GH151" s="47"/>
      <c r="GI151" s="47"/>
      <c r="GJ151" s="47"/>
      <c r="GK151" s="47"/>
      <c r="GL151" s="47"/>
      <c r="GM151" s="47"/>
      <c r="GN151" s="47"/>
      <c r="GO151" s="47"/>
      <c r="GP151" s="47"/>
      <c r="GQ151" s="47"/>
      <c r="GR151" s="47"/>
      <c r="GS151" s="47"/>
      <c r="GT151" s="47"/>
      <c r="GU151" s="47"/>
      <c r="GV151" s="47"/>
      <c r="GW151" s="47"/>
      <c r="GX151" s="47"/>
      <c r="GY151" s="47"/>
      <c r="GZ151" s="47"/>
      <c r="HA151" s="47"/>
      <c r="HB151" s="47"/>
      <c r="HC151" s="47"/>
      <c r="HD151" s="47"/>
      <c r="HE151" s="47"/>
      <c r="HF151" s="47"/>
      <c r="HG151" s="47"/>
      <c r="HH151" s="47"/>
      <c r="HI151" s="47"/>
      <c r="HJ151" s="47"/>
      <c r="HK151" s="47"/>
      <c r="HL151" s="47"/>
      <c r="HM151" s="47"/>
      <c r="HN151" s="47"/>
      <c r="HO151" s="47"/>
      <c r="HP151" s="47"/>
      <c r="HQ151" s="47"/>
    </row>
    <row r="152" spans="1:225" s="42" customFormat="1" ht="15.6" thickBot="1" x14ac:dyDescent="0.3">
      <c r="A152" s="145" t="s">
        <v>316</v>
      </c>
      <c r="B152" s="41" t="s">
        <v>315</v>
      </c>
      <c r="C152" s="146" t="s">
        <v>1303</v>
      </c>
      <c r="D152" s="148">
        <v>3</v>
      </c>
      <c r="E152" s="43">
        <v>72.66</v>
      </c>
      <c r="F152" s="43">
        <v>68.48</v>
      </c>
      <c r="G152" s="43">
        <v>34.18</v>
      </c>
      <c r="H152" s="43"/>
      <c r="I152" s="43">
        <f t="shared" si="11"/>
        <v>69.555000000000007</v>
      </c>
      <c r="J152" s="43">
        <v>1.105</v>
      </c>
      <c r="K152" s="43">
        <v>17.22</v>
      </c>
      <c r="L152" s="43">
        <v>0.89999999999999991</v>
      </c>
      <c r="M152" s="43">
        <v>44.42</v>
      </c>
      <c r="N152" s="43">
        <v>24.234999999999999</v>
      </c>
      <c r="O152" s="43">
        <v>5.34</v>
      </c>
      <c r="P152" s="43">
        <v>0.12</v>
      </c>
      <c r="Q152" s="43">
        <v>94.49</v>
      </c>
      <c r="R152" s="43">
        <v>19.79</v>
      </c>
      <c r="S152" s="43">
        <f t="shared" si="16"/>
        <v>74.699999999999989</v>
      </c>
      <c r="T152" s="43"/>
      <c r="U152" s="43">
        <v>1.1399999999999999</v>
      </c>
      <c r="V152" s="43">
        <v>1.1499999999999999</v>
      </c>
      <c r="W152" s="43"/>
      <c r="X152" s="43"/>
      <c r="Y152" s="168" t="s">
        <v>316</v>
      </c>
      <c r="Z152" s="146" t="s">
        <v>1303</v>
      </c>
      <c r="AA152" s="43">
        <f t="shared" si="12"/>
        <v>13911.000000000002</v>
      </c>
      <c r="AB152" s="43">
        <f t="shared" si="13"/>
        <v>221</v>
      </c>
      <c r="AC152" s="43">
        <f t="shared" si="14"/>
        <v>3444</v>
      </c>
    </row>
    <row r="153" spans="1:225" s="42" customFormat="1" ht="15.6" thickBot="1" x14ac:dyDescent="0.3">
      <c r="A153" s="145" t="s">
        <v>216</v>
      </c>
      <c r="B153" s="41" t="s">
        <v>215</v>
      </c>
      <c r="C153" s="146" t="s">
        <v>1304</v>
      </c>
      <c r="D153" s="148">
        <v>3</v>
      </c>
      <c r="E153" s="48">
        <v>72.19</v>
      </c>
      <c r="F153" s="48">
        <v>66.83</v>
      </c>
      <c r="G153" s="48">
        <v>29.5</v>
      </c>
      <c r="H153" s="48"/>
      <c r="I153" s="48">
        <f t="shared" si="11"/>
        <v>61.71</v>
      </c>
      <c r="J153" s="48">
        <v>0.54</v>
      </c>
      <c r="K153" s="48">
        <v>22.1</v>
      </c>
      <c r="L153" s="48">
        <v>0.98</v>
      </c>
      <c r="M153" s="48">
        <v>38.56</v>
      </c>
      <c r="N153" s="48">
        <v>22.17</v>
      </c>
      <c r="O153" s="48">
        <v>4.5750000000000002</v>
      </c>
      <c r="P153" s="48">
        <v>0.2</v>
      </c>
      <c r="Q153" s="48">
        <v>92.63</v>
      </c>
      <c r="R153" s="48">
        <v>24.85</v>
      </c>
      <c r="S153" s="48">
        <f>Q153-R153</f>
        <v>67.78</v>
      </c>
      <c r="T153" s="48"/>
      <c r="U153" s="48">
        <v>4.07</v>
      </c>
      <c r="V153" s="48">
        <v>4.09</v>
      </c>
      <c r="W153" s="48"/>
      <c r="X153" s="48"/>
      <c r="Y153" s="168" t="s">
        <v>216</v>
      </c>
      <c r="Z153" s="146" t="s">
        <v>1304</v>
      </c>
      <c r="AA153" s="49">
        <f t="shared" si="12"/>
        <v>12342</v>
      </c>
      <c r="AB153" s="49">
        <f t="shared" si="13"/>
        <v>108</v>
      </c>
      <c r="AC153" s="49">
        <f t="shared" si="14"/>
        <v>4420</v>
      </c>
      <c r="AD153" s="47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  <c r="AT153" s="47"/>
      <c r="AU153" s="47"/>
      <c r="AV153" s="47"/>
      <c r="AW153" s="47"/>
      <c r="AX153" s="47"/>
      <c r="AY153" s="47"/>
      <c r="AZ153" s="47"/>
      <c r="BA153" s="47"/>
      <c r="BB153" s="47"/>
      <c r="BC153" s="47"/>
      <c r="BD153" s="47"/>
      <c r="BE153" s="47"/>
      <c r="BF153" s="47"/>
      <c r="BG153" s="47"/>
      <c r="BH153" s="47"/>
      <c r="BI153" s="47"/>
      <c r="BJ153" s="47"/>
      <c r="BK153" s="47"/>
      <c r="BL153" s="47"/>
      <c r="BM153" s="47"/>
      <c r="BN153" s="47"/>
      <c r="BO153" s="47"/>
      <c r="BP153" s="47"/>
      <c r="BQ153" s="47"/>
      <c r="BR153" s="47"/>
      <c r="BS153" s="47"/>
      <c r="BT153" s="47"/>
      <c r="BU153" s="47"/>
      <c r="BV153" s="47"/>
      <c r="BW153" s="47"/>
      <c r="BX153" s="47"/>
      <c r="BY153" s="47"/>
      <c r="BZ153" s="47"/>
      <c r="CA153" s="47"/>
      <c r="CB153" s="47"/>
      <c r="CC153" s="47"/>
      <c r="CD153" s="47"/>
      <c r="CE153" s="47"/>
      <c r="CF153" s="47"/>
      <c r="CG153" s="47"/>
      <c r="CH153" s="47"/>
      <c r="CI153" s="47"/>
      <c r="CJ153" s="47"/>
      <c r="CK153" s="47"/>
      <c r="CL153" s="47"/>
      <c r="CM153" s="47"/>
      <c r="CN153" s="47"/>
      <c r="CO153" s="47"/>
      <c r="CP153" s="47"/>
      <c r="CQ153" s="47"/>
      <c r="CR153" s="47"/>
      <c r="CS153" s="47"/>
      <c r="CT153" s="47"/>
      <c r="CU153" s="47"/>
      <c r="CV153" s="47"/>
      <c r="CW153" s="47"/>
      <c r="CX153" s="47"/>
      <c r="CY153" s="47"/>
      <c r="CZ153" s="47"/>
      <c r="DA153" s="47"/>
      <c r="DB153" s="47"/>
      <c r="DC153" s="47"/>
      <c r="DD153" s="47"/>
      <c r="DE153" s="47"/>
      <c r="DF153" s="47"/>
      <c r="DG153" s="47"/>
      <c r="DH153" s="47"/>
      <c r="DI153" s="47"/>
      <c r="DJ153" s="47"/>
      <c r="DK153" s="47"/>
      <c r="DL153" s="47"/>
      <c r="DM153" s="47"/>
      <c r="DN153" s="47"/>
      <c r="DO153" s="47"/>
      <c r="DP153" s="47"/>
      <c r="DQ153" s="47"/>
      <c r="DR153" s="47"/>
      <c r="DS153" s="47"/>
      <c r="DT153" s="47"/>
      <c r="DU153" s="47"/>
      <c r="DV153" s="47"/>
      <c r="DW153" s="47"/>
      <c r="DX153" s="47"/>
      <c r="DY153" s="47"/>
      <c r="DZ153" s="47"/>
      <c r="EA153" s="47"/>
      <c r="EB153" s="47"/>
      <c r="EC153" s="47"/>
      <c r="ED153" s="47"/>
      <c r="EE153" s="47"/>
      <c r="EF153" s="47"/>
      <c r="EG153" s="47"/>
      <c r="EH153" s="47"/>
      <c r="EI153" s="47"/>
      <c r="EJ153" s="47"/>
      <c r="EK153" s="47"/>
      <c r="EL153" s="47"/>
      <c r="EM153" s="47"/>
      <c r="EN153" s="47"/>
      <c r="EO153" s="47"/>
      <c r="EP153" s="47"/>
      <c r="EQ153" s="47"/>
      <c r="ER153" s="47"/>
      <c r="ES153" s="47"/>
      <c r="ET153" s="47"/>
      <c r="EU153" s="47"/>
      <c r="EV153" s="47"/>
      <c r="EW153" s="47"/>
      <c r="EX153" s="47"/>
      <c r="EY153" s="47"/>
      <c r="EZ153" s="47"/>
      <c r="FA153" s="47"/>
      <c r="FB153" s="47"/>
      <c r="FC153" s="47"/>
      <c r="FD153" s="47"/>
      <c r="FE153" s="47"/>
      <c r="FF153" s="47"/>
      <c r="FG153" s="47"/>
      <c r="FH153" s="47"/>
      <c r="FI153" s="47"/>
      <c r="FJ153" s="47"/>
      <c r="FK153" s="47"/>
      <c r="FL153" s="47"/>
      <c r="FM153" s="47"/>
      <c r="FN153" s="47"/>
      <c r="FO153" s="47"/>
      <c r="FP153" s="47"/>
      <c r="FQ153" s="47"/>
      <c r="FR153" s="47"/>
      <c r="FS153" s="47"/>
      <c r="FT153" s="47"/>
      <c r="FU153" s="47"/>
      <c r="FV153" s="47"/>
      <c r="FW153" s="47"/>
      <c r="FX153" s="47"/>
      <c r="FY153" s="47"/>
      <c r="FZ153" s="47"/>
      <c r="GA153" s="47"/>
      <c r="GB153" s="47"/>
      <c r="GC153" s="47"/>
      <c r="GD153" s="47"/>
      <c r="GE153" s="47"/>
      <c r="GF153" s="47"/>
      <c r="GG153" s="47"/>
      <c r="GH153" s="47"/>
      <c r="GI153" s="47"/>
      <c r="GJ153" s="47"/>
      <c r="GK153" s="47"/>
      <c r="GL153" s="47"/>
      <c r="GM153" s="47"/>
      <c r="GN153" s="47"/>
      <c r="GO153" s="47"/>
      <c r="GP153" s="47"/>
      <c r="GQ153" s="47"/>
      <c r="GR153" s="47"/>
      <c r="GS153" s="47"/>
      <c r="GT153" s="47"/>
      <c r="GU153" s="47"/>
      <c r="GV153" s="47"/>
      <c r="GW153" s="47"/>
      <c r="GX153" s="47"/>
      <c r="GY153" s="47"/>
      <c r="GZ153" s="47"/>
      <c r="HA153" s="47"/>
      <c r="HB153" s="47"/>
      <c r="HC153" s="47"/>
      <c r="HD153" s="47"/>
      <c r="HE153" s="47"/>
      <c r="HF153" s="47"/>
      <c r="HG153" s="47"/>
      <c r="HH153" s="47"/>
      <c r="HI153" s="47"/>
      <c r="HJ153" s="47"/>
      <c r="HK153" s="47"/>
      <c r="HL153" s="47"/>
      <c r="HM153" s="47"/>
      <c r="HN153" s="47"/>
      <c r="HO153" s="47"/>
      <c r="HP153" s="47"/>
      <c r="HQ153" s="47"/>
    </row>
    <row r="154" spans="1:225" s="42" customFormat="1" ht="15.6" thickBot="1" x14ac:dyDescent="0.3">
      <c r="A154" s="145" t="s">
        <v>318</v>
      </c>
      <c r="B154" s="41" t="s">
        <v>317</v>
      </c>
      <c r="C154" s="146" t="s">
        <v>1305</v>
      </c>
      <c r="D154" s="148">
        <v>3</v>
      </c>
      <c r="E154" s="43">
        <v>73.88</v>
      </c>
      <c r="F154" s="43">
        <v>69.45</v>
      </c>
      <c r="G154" s="43">
        <v>27.28</v>
      </c>
      <c r="H154" s="43"/>
      <c r="I154" s="43">
        <f t="shared" si="11"/>
        <v>79.995000000000005</v>
      </c>
      <c r="J154" s="43">
        <v>0.13</v>
      </c>
      <c r="K154" s="43">
        <v>8.0949999999999989</v>
      </c>
      <c r="L154" s="43">
        <v>0.96500000000000008</v>
      </c>
      <c r="M154" s="43">
        <v>50.334999999999994</v>
      </c>
      <c r="N154" s="43">
        <v>28.695</v>
      </c>
      <c r="O154" s="43">
        <v>5.1849999999999996</v>
      </c>
      <c r="P154" s="43">
        <v>0.05</v>
      </c>
      <c r="Q154" s="43">
        <v>94.74</v>
      </c>
      <c r="R154" s="43">
        <v>8.9700000000000006</v>
      </c>
      <c r="S154" s="43">
        <f t="shared" si="16"/>
        <v>85.77</v>
      </c>
      <c r="T154" s="43"/>
      <c r="U154" s="43">
        <v>1.1499999999999999</v>
      </c>
      <c r="V154" s="43">
        <v>1.17</v>
      </c>
      <c r="W154" s="43"/>
      <c r="X154" s="43"/>
      <c r="Y154" s="168" t="s">
        <v>318</v>
      </c>
      <c r="Z154" s="146" t="s">
        <v>1305</v>
      </c>
      <c r="AA154" s="43">
        <f t="shared" si="12"/>
        <v>15999</v>
      </c>
      <c r="AB154" s="43">
        <f t="shared" si="13"/>
        <v>26</v>
      </c>
      <c r="AC154" s="43">
        <f t="shared" si="14"/>
        <v>1618.9999999999998</v>
      </c>
    </row>
    <row r="155" spans="1:225" s="42" customFormat="1" ht="15.6" thickBot="1" x14ac:dyDescent="0.3">
      <c r="A155" s="145" t="s">
        <v>218</v>
      </c>
      <c r="B155" s="41" t="s">
        <v>217</v>
      </c>
      <c r="C155" s="146" t="s">
        <v>1306</v>
      </c>
      <c r="D155" s="148">
        <v>3</v>
      </c>
      <c r="E155" s="48">
        <v>72.08</v>
      </c>
      <c r="F155" s="48">
        <v>68.11</v>
      </c>
      <c r="G155" s="48">
        <v>38.17</v>
      </c>
      <c r="H155" s="48"/>
      <c r="I155" s="48">
        <f t="shared" si="11"/>
        <v>43.89</v>
      </c>
      <c r="J155" s="48">
        <v>4.34</v>
      </c>
      <c r="K155" s="48">
        <v>31.745000000000001</v>
      </c>
      <c r="L155" s="48">
        <v>0.63</v>
      </c>
      <c r="M155" s="48">
        <v>28.115000000000002</v>
      </c>
      <c r="N155" s="48">
        <v>15.145</v>
      </c>
      <c r="O155" s="48">
        <v>3.625</v>
      </c>
      <c r="P155" s="48">
        <v>0.185</v>
      </c>
      <c r="Q155" s="48">
        <v>85.66</v>
      </c>
      <c r="R155" s="48">
        <v>38.46</v>
      </c>
      <c r="S155" s="48">
        <f t="shared" ref="S155" si="17">Q155-R155</f>
        <v>47.199999999999996</v>
      </c>
      <c r="T155" s="48"/>
      <c r="U155" s="48">
        <v>11.06</v>
      </c>
      <c r="V155" s="48">
        <v>11.08</v>
      </c>
      <c r="W155" s="48"/>
      <c r="X155" s="48"/>
      <c r="Y155" s="168" t="s">
        <v>218</v>
      </c>
      <c r="Z155" s="146" t="s">
        <v>1306</v>
      </c>
      <c r="AA155" s="43">
        <f t="shared" si="12"/>
        <v>8778</v>
      </c>
      <c r="AB155" s="43">
        <f t="shared" si="13"/>
        <v>868</v>
      </c>
      <c r="AC155" s="43">
        <f t="shared" si="14"/>
        <v>6349</v>
      </c>
      <c r="AD155" s="46"/>
      <c r="AE155" s="46"/>
      <c r="AF155" s="46"/>
      <c r="AG155" s="46"/>
      <c r="AH155" s="46"/>
      <c r="AI155" s="46"/>
      <c r="AJ155" s="46"/>
      <c r="AK155" s="46"/>
      <c r="AL155" s="46"/>
      <c r="AM155" s="46"/>
      <c r="AN155" s="46"/>
      <c r="AO155" s="46"/>
      <c r="AP155" s="46"/>
      <c r="AQ155" s="46"/>
      <c r="AR155" s="46"/>
      <c r="AS155" s="46"/>
      <c r="AT155" s="46"/>
      <c r="AU155" s="46"/>
      <c r="AV155" s="46"/>
      <c r="AW155" s="46"/>
      <c r="AX155" s="46"/>
      <c r="AY155" s="46"/>
      <c r="AZ155" s="46"/>
      <c r="BA155" s="46"/>
      <c r="BB155" s="46"/>
      <c r="BC155" s="46"/>
      <c r="BD155" s="46"/>
      <c r="BE155" s="46"/>
      <c r="BF155" s="46"/>
      <c r="BG155" s="46"/>
      <c r="BH155" s="46"/>
      <c r="BI155" s="46"/>
      <c r="BJ155" s="46"/>
      <c r="BK155" s="46"/>
      <c r="BL155" s="46"/>
      <c r="BM155" s="46"/>
      <c r="BN155" s="46"/>
      <c r="BO155" s="46"/>
      <c r="BP155" s="46"/>
      <c r="BQ155" s="46"/>
      <c r="BR155" s="46"/>
      <c r="BS155" s="46"/>
      <c r="BT155" s="46"/>
      <c r="BU155" s="46"/>
      <c r="BV155" s="46"/>
      <c r="BW155" s="46"/>
      <c r="BX155" s="46"/>
      <c r="BY155" s="46"/>
      <c r="BZ155" s="46"/>
      <c r="CA155" s="46"/>
      <c r="CB155" s="46"/>
      <c r="CC155" s="46"/>
      <c r="CD155" s="46"/>
      <c r="CE155" s="46"/>
      <c r="CF155" s="46"/>
      <c r="CG155" s="46"/>
      <c r="CH155" s="46"/>
      <c r="CI155" s="46"/>
      <c r="CJ155" s="46"/>
      <c r="CK155" s="46"/>
      <c r="CL155" s="46"/>
      <c r="CM155" s="46"/>
      <c r="CN155" s="46"/>
      <c r="CO155" s="46"/>
      <c r="CP155" s="46"/>
      <c r="CQ155" s="46"/>
      <c r="CR155" s="46"/>
      <c r="CS155" s="46"/>
      <c r="CT155" s="46"/>
      <c r="CU155" s="46"/>
      <c r="CV155" s="46"/>
      <c r="CW155" s="46"/>
      <c r="CX155" s="46"/>
      <c r="CY155" s="46"/>
      <c r="CZ155" s="46"/>
      <c r="DA155" s="46"/>
      <c r="DB155" s="46"/>
      <c r="DC155" s="46"/>
      <c r="DD155" s="46"/>
      <c r="DE155" s="46"/>
      <c r="DF155" s="46"/>
      <c r="DG155" s="46"/>
      <c r="DH155" s="46"/>
      <c r="DI155" s="46"/>
      <c r="DJ155" s="46"/>
      <c r="DK155" s="46"/>
      <c r="DL155" s="46"/>
      <c r="DM155" s="46"/>
      <c r="DN155" s="46"/>
      <c r="DO155" s="46"/>
      <c r="DP155" s="46"/>
      <c r="DQ155" s="46"/>
      <c r="DR155" s="46"/>
      <c r="DS155" s="46"/>
      <c r="DT155" s="46"/>
      <c r="DU155" s="46"/>
      <c r="DV155" s="46"/>
      <c r="DW155" s="46"/>
      <c r="DX155" s="46"/>
      <c r="DY155" s="46"/>
      <c r="DZ155" s="46"/>
      <c r="EA155" s="46"/>
      <c r="EB155" s="46"/>
      <c r="EC155" s="46"/>
      <c r="ED155" s="46"/>
      <c r="EE155" s="46"/>
      <c r="EF155" s="46"/>
      <c r="EG155" s="46"/>
      <c r="EH155" s="46"/>
      <c r="EI155" s="46"/>
      <c r="EJ155" s="46"/>
      <c r="EK155" s="46"/>
      <c r="EL155" s="46"/>
      <c r="EM155" s="46"/>
      <c r="EN155" s="46"/>
      <c r="EO155" s="46"/>
      <c r="EP155" s="46"/>
      <c r="EQ155" s="46"/>
      <c r="ER155" s="46"/>
      <c r="ES155" s="46"/>
      <c r="ET155" s="46"/>
      <c r="EU155" s="46"/>
      <c r="EV155" s="46"/>
      <c r="EW155" s="46"/>
      <c r="EX155" s="46"/>
      <c r="EY155" s="46"/>
      <c r="EZ155" s="46"/>
      <c r="FA155" s="46"/>
      <c r="FB155" s="46"/>
      <c r="FC155" s="46"/>
      <c r="FD155" s="46"/>
      <c r="FE155" s="46"/>
      <c r="FF155" s="46"/>
      <c r="FG155" s="46"/>
      <c r="FH155" s="46"/>
      <c r="FI155" s="46"/>
      <c r="FJ155" s="46"/>
      <c r="FK155" s="46"/>
      <c r="FL155" s="46"/>
      <c r="FM155" s="46"/>
      <c r="FN155" s="46"/>
      <c r="FO155" s="46"/>
      <c r="FP155" s="46"/>
      <c r="FQ155" s="46"/>
      <c r="FR155" s="46"/>
      <c r="FS155" s="46"/>
      <c r="FT155" s="46"/>
      <c r="FU155" s="46"/>
      <c r="FV155" s="46"/>
      <c r="FW155" s="46"/>
      <c r="FX155" s="46"/>
      <c r="FY155" s="46"/>
      <c r="FZ155" s="46"/>
      <c r="GA155" s="46"/>
      <c r="GB155" s="46"/>
      <c r="GC155" s="46"/>
      <c r="GD155" s="46"/>
      <c r="GE155" s="46"/>
      <c r="GF155" s="46"/>
      <c r="GG155" s="46"/>
      <c r="GH155" s="46"/>
      <c r="GI155" s="46"/>
      <c r="GJ155" s="46"/>
      <c r="GK155" s="46"/>
      <c r="GL155" s="46"/>
      <c r="GM155" s="46"/>
      <c r="GN155" s="46"/>
      <c r="GO155" s="46"/>
      <c r="GP155" s="46"/>
      <c r="GQ155" s="46"/>
      <c r="GR155" s="46"/>
      <c r="GS155" s="46"/>
      <c r="GT155" s="46"/>
      <c r="GU155" s="46"/>
      <c r="GV155" s="46"/>
      <c r="GW155" s="46"/>
      <c r="GX155" s="46"/>
      <c r="GY155" s="46"/>
      <c r="GZ155" s="46"/>
      <c r="HA155" s="46"/>
      <c r="HB155" s="46"/>
      <c r="HC155" s="46"/>
      <c r="HD155" s="46"/>
      <c r="HE155" s="46"/>
      <c r="HF155" s="46"/>
      <c r="HG155" s="46"/>
      <c r="HH155" s="46"/>
      <c r="HI155" s="46"/>
      <c r="HJ155" s="46"/>
      <c r="HK155" s="46"/>
      <c r="HL155" s="46"/>
      <c r="HM155" s="46"/>
      <c r="HN155" s="46"/>
      <c r="HO155" s="46"/>
      <c r="HP155" s="46"/>
      <c r="HQ155" s="46"/>
    </row>
    <row r="156" spans="1:225" s="42" customFormat="1" ht="15.6" thickBot="1" x14ac:dyDescent="0.3">
      <c r="A156" s="145" t="s">
        <v>320</v>
      </c>
      <c r="B156" s="41" t="s">
        <v>319</v>
      </c>
      <c r="C156" s="146" t="s">
        <v>1307</v>
      </c>
      <c r="D156" s="148">
        <v>3</v>
      </c>
      <c r="E156" s="43">
        <v>71.02</v>
      </c>
      <c r="F156" s="43">
        <v>66.84</v>
      </c>
      <c r="G156" s="43">
        <v>26.03</v>
      </c>
      <c r="H156" s="43"/>
      <c r="I156" s="43">
        <f t="shared" si="11"/>
        <v>80.759999999999991</v>
      </c>
      <c r="J156" s="43">
        <v>1.2050000000000001</v>
      </c>
      <c r="K156" s="43">
        <v>5.8250000000000002</v>
      </c>
      <c r="L156" s="43">
        <v>1.05</v>
      </c>
      <c r="M156" s="43">
        <v>50.49</v>
      </c>
      <c r="N156" s="43">
        <v>29.22</v>
      </c>
      <c r="O156" s="43">
        <v>5.55</v>
      </c>
      <c r="P156" s="43">
        <v>8.5000000000000006E-2</v>
      </c>
      <c r="Q156" s="43">
        <v>94.36</v>
      </c>
      <c r="R156" s="43">
        <v>7.52</v>
      </c>
      <c r="S156" s="43">
        <f t="shared" si="16"/>
        <v>86.84</v>
      </c>
      <c r="T156" s="43"/>
      <c r="U156" s="43">
        <v>0.95</v>
      </c>
      <c r="V156" s="43">
        <v>0.97</v>
      </c>
      <c r="W156" s="43"/>
      <c r="X156" s="43"/>
      <c r="Y156" s="168" t="s">
        <v>320</v>
      </c>
      <c r="Z156" s="146" t="s">
        <v>1307</v>
      </c>
      <c r="AA156" s="43">
        <f t="shared" si="12"/>
        <v>16151.999999999998</v>
      </c>
      <c r="AB156" s="43">
        <f t="shared" si="13"/>
        <v>241</v>
      </c>
      <c r="AC156" s="43">
        <f t="shared" si="14"/>
        <v>1165</v>
      </c>
    </row>
    <row r="157" spans="1:225" s="47" customFormat="1" ht="15.6" thickBot="1" x14ac:dyDescent="0.3">
      <c r="A157" s="145" t="s">
        <v>232</v>
      </c>
      <c r="B157" s="41" t="s">
        <v>231</v>
      </c>
      <c r="C157" s="146" t="s">
        <v>1308</v>
      </c>
      <c r="D157" s="148">
        <v>3</v>
      </c>
      <c r="E157" s="48">
        <v>78</v>
      </c>
      <c r="F157" s="48">
        <v>76.099999999999994</v>
      </c>
      <c r="G157" s="48">
        <v>45.91</v>
      </c>
      <c r="H157" s="48"/>
      <c r="I157" s="48">
        <f t="shared" si="11"/>
        <v>22.060000000000002</v>
      </c>
      <c r="J157" s="48">
        <v>3.0449999999999999</v>
      </c>
      <c r="K157" s="48">
        <v>61.214999999999996</v>
      </c>
      <c r="L157" s="48">
        <v>0.38999999999999996</v>
      </c>
      <c r="M157" s="48">
        <v>14.48</v>
      </c>
      <c r="N157" s="48">
        <v>7.19</v>
      </c>
      <c r="O157" s="48">
        <v>3.29</v>
      </c>
      <c r="P157" s="48">
        <v>2.5000000000000001E-2</v>
      </c>
      <c r="Q157" s="48">
        <v>96.66</v>
      </c>
      <c r="R157" s="48">
        <v>72.25</v>
      </c>
      <c r="S157" s="48">
        <f>Q157-R157</f>
        <v>24.409999999999997</v>
      </c>
      <c r="T157" s="48"/>
      <c r="U157" s="48">
        <v>1.81</v>
      </c>
      <c r="V157" s="48">
        <v>1.8</v>
      </c>
      <c r="W157" s="48"/>
      <c r="X157" s="48"/>
      <c r="Y157" s="168" t="s">
        <v>232</v>
      </c>
      <c r="Z157" s="146" t="s">
        <v>1308</v>
      </c>
      <c r="AA157" s="49">
        <f t="shared" si="12"/>
        <v>4412.0000000000009</v>
      </c>
      <c r="AB157" s="49">
        <f t="shared" si="13"/>
        <v>609</v>
      </c>
      <c r="AC157" s="49">
        <f t="shared" si="14"/>
        <v>12243</v>
      </c>
    </row>
    <row r="158" spans="1:225" s="42" customFormat="1" ht="15.6" thickBot="1" x14ac:dyDescent="0.3">
      <c r="A158" s="145" t="s">
        <v>334</v>
      </c>
      <c r="B158" s="41" t="s">
        <v>333</v>
      </c>
      <c r="C158" s="146" t="s">
        <v>1309</v>
      </c>
      <c r="D158" s="148">
        <v>3</v>
      </c>
      <c r="E158" s="43">
        <v>69.02</v>
      </c>
      <c r="F158" s="43">
        <v>69.62</v>
      </c>
      <c r="G158" s="43">
        <v>24.52</v>
      </c>
      <c r="H158" s="43"/>
      <c r="I158" s="43">
        <f t="shared" si="11"/>
        <v>83.164999999999992</v>
      </c>
      <c r="J158" s="43">
        <v>0.33500000000000002</v>
      </c>
      <c r="K158" s="43">
        <v>3.5350000000000001</v>
      </c>
      <c r="L158" s="43">
        <v>1.1950000000000001</v>
      </c>
      <c r="M158" s="43">
        <v>50.849999999999994</v>
      </c>
      <c r="N158" s="43">
        <v>31.12</v>
      </c>
      <c r="O158" s="43">
        <v>5.665</v>
      </c>
      <c r="P158" s="43">
        <v>0.15</v>
      </c>
      <c r="Q158" s="43">
        <v>94.14</v>
      </c>
      <c r="R158" s="43">
        <v>4.25</v>
      </c>
      <c r="S158" s="43">
        <f>Q158-R158</f>
        <v>89.89</v>
      </c>
      <c r="T158" s="43"/>
      <c r="U158" s="43">
        <v>1.07</v>
      </c>
      <c r="V158" s="43">
        <v>1.0900000000000001</v>
      </c>
      <c r="W158" s="43"/>
      <c r="X158" s="43"/>
      <c r="Y158" s="168" t="s">
        <v>334</v>
      </c>
      <c r="Z158" s="146" t="s">
        <v>1309</v>
      </c>
      <c r="AA158" s="43">
        <f t="shared" si="12"/>
        <v>16632.999999999996</v>
      </c>
      <c r="AB158" s="43">
        <f t="shared" si="13"/>
        <v>67</v>
      </c>
      <c r="AC158" s="43">
        <f t="shared" si="14"/>
        <v>707</v>
      </c>
    </row>
    <row r="159" spans="1:225" s="42" customFormat="1" ht="15.6" thickBot="1" x14ac:dyDescent="0.3">
      <c r="A159" s="145" t="s">
        <v>226</v>
      </c>
      <c r="B159" s="41" t="s">
        <v>225</v>
      </c>
      <c r="C159" s="146" t="s">
        <v>1091</v>
      </c>
      <c r="D159" s="148">
        <v>3</v>
      </c>
      <c r="E159" s="48">
        <v>85.12</v>
      </c>
      <c r="F159" s="48">
        <v>82.26</v>
      </c>
      <c r="G159" s="48">
        <v>72.239999999999995</v>
      </c>
      <c r="H159" s="48"/>
      <c r="I159" s="48">
        <f t="shared" si="11"/>
        <v>4.9850000000000003</v>
      </c>
      <c r="J159" s="48">
        <v>58.945</v>
      </c>
      <c r="K159" s="48">
        <v>0.16500000000000001</v>
      </c>
      <c r="L159" s="48">
        <v>0.12</v>
      </c>
      <c r="M159" s="48">
        <v>3.2949999999999999</v>
      </c>
      <c r="N159" s="48">
        <v>1.57</v>
      </c>
      <c r="O159" s="48">
        <v>1.3149999999999999</v>
      </c>
      <c r="P159" s="48">
        <v>0.45</v>
      </c>
      <c r="Q159" s="48">
        <v>77.53</v>
      </c>
      <c r="R159" s="48">
        <v>69.010000000000005</v>
      </c>
      <c r="S159" s="48">
        <f>Q159-R159</f>
        <v>8.519999999999996</v>
      </c>
      <c r="T159" s="48"/>
      <c r="U159" s="48">
        <v>31.83</v>
      </c>
      <c r="V159" s="48">
        <v>31.85</v>
      </c>
      <c r="W159" s="48"/>
      <c r="X159" s="48"/>
      <c r="Y159" s="168" t="s">
        <v>226</v>
      </c>
      <c r="Z159" s="146" t="s">
        <v>1091</v>
      </c>
      <c r="AA159" s="43">
        <f t="shared" si="12"/>
        <v>997</v>
      </c>
      <c r="AB159" s="43">
        <f t="shared" si="13"/>
        <v>11789</v>
      </c>
      <c r="AC159" s="43">
        <f t="shared" si="14"/>
        <v>33</v>
      </c>
      <c r="AD159" s="46"/>
      <c r="AE159" s="46"/>
      <c r="AF159" s="46"/>
      <c r="AG159" s="46"/>
      <c r="AH159" s="46"/>
      <c r="AI159" s="46"/>
      <c r="AJ159" s="46"/>
      <c r="AK159" s="46"/>
      <c r="AL159" s="46"/>
      <c r="AM159" s="46"/>
      <c r="AN159" s="46"/>
      <c r="AO159" s="46"/>
      <c r="AP159" s="46"/>
      <c r="AQ159" s="46"/>
      <c r="AR159" s="46"/>
      <c r="AS159" s="46"/>
      <c r="AT159" s="46"/>
      <c r="AU159" s="46"/>
      <c r="AV159" s="46"/>
      <c r="AW159" s="46"/>
      <c r="AX159" s="46"/>
      <c r="AY159" s="46"/>
      <c r="AZ159" s="46"/>
      <c r="BA159" s="46"/>
      <c r="BB159" s="46"/>
      <c r="BC159" s="46"/>
      <c r="BD159" s="46"/>
      <c r="BE159" s="46"/>
      <c r="BF159" s="46"/>
      <c r="BG159" s="46"/>
      <c r="BH159" s="46"/>
      <c r="BI159" s="46"/>
      <c r="BJ159" s="46"/>
      <c r="BK159" s="46"/>
      <c r="BL159" s="46"/>
      <c r="BM159" s="46"/>
      <c r="BN159" s="46"/>
      <c r="BO159" s="46"/>
      <c r="BP159" s="46"/>
      <c r="BQ159" s="46"/>
      <c r="BR159" s="46"/>
      <c r="BS159" s="46"/>
      <c r="BT159" s="46"/>
      <c r="BU159" s="46"/>
      <c r="BV159" s="46"/>
      <c r="BW159" s="46"/>
      <c r="BX159" s="46"/>
      <c r="BY159" s="46"/>
      <c r="BZ159" s="46"/>
      <c r="CA159" s="46"/>
      <c r="CB159" s="46"/>
      <c r="CC159" s="46"/>
      <c r="CD159" s="46"/>
      <c r="CE159" s="46"/>
      <c r="CF159" s="46"/>
      <c r="CG159" s="46"/>
      <c r="CH159" s="46"/>
      <c r="CI159" s="46"/>
      <c r="CJ159" s="46"/>
      <c r="CK159" s="46"/>
      <c r="CL159" s="46"/>
      <c r="CM159" s="46"/>
      <c r="CN159" s="46"/>
      <c r="CO159" s="46"/>
      <c r="CP159" s="46"/>
      <c r="CQ159" s="46"/>
      <c r="CR159" s="46"/>
      <c r="CS159" s="46"/>
      <c r="CT159" s="46"/>
      <c r="CU159" s="46"/>
      <c r="CV159" s="46"/>
      <c r="CW159" s="46"/>
      <c r="CX159" s="46"/>
      <c r="CY159" s="46"/>
      <c r="CZ159" s="46"/>
      <c r="DA159" s="46"/>
      <c r="DB159" s="46"/>
      <c r="DC159" s="46"/>
      <c r="DD159" s="46"/>
      <c r="DE159" s="46"/>
      <c r="DF159" s="46"/>
      <c r="DG159" s="46"/>
      <c r="DH159" s="46"/>
      <c r="DI159" s="46"/>
      <c r="DJ159" s="46"/>
      <c r="DK159" s="46"/>
      <c r="DL159" s="46"/>
      <c r="DM159" s="46"/>
      <c r="DN159" s="46"/>
      <c r="DO159" s="46"/>
      <c r="DP159" s="46"/>
      <c r="DQ159" s="46"/>
      <c r="DR159" s="46"/>
      <c r="DS159" s="46"/>
      <c r="DT159" s="46"/>
      <c r="DU159" s="46"/>
      <c r="DV159" s="46"/>
      <c r="DW159" s="46"/>
      <c r="DX159" s="46"/>
      <c r="DY159" s="46"/>
      <c r="DZ159" s="46"/>
      <c r="EA159" s="46"/>
      <c r="EB159" s="46"/>
      <c r="EC159" s="46"/>
      <c r="ED159" s="46"/>
      <c r="EE159" s="46"/>
      <c r="EF159" s="46"/>
      <c r="EG159" s="46"/>
      <c r="EH159" s="46"/>
      <c r="EI159" s="46"/>
      <c r="EJ159" s="46"/>
      <c r="EK159" s="46"/>
      <c r="EL159" s="46"/>
      <c r="EM159" s="46"/>
      <c r="EN159" s="46"/>
      <c r="EO159" s="46"/>
      <c r="EP159" s="46"/>
      <c r="EQ159" s="46"/>
      <c r="ER159" s="46"/>
      <c r="ES159" s="46"/>
      <c r="ET159" s="46"/>
      <c r="EU159" s="46"/>
      <c r="EV159" s="46"/>
      <c r="EW159" s="46"/>
      <c r="EX159" s="46"/>
      <c r="EY159" s="46"/>
      <c r="EZ159" s="46"/>
      <c r="FA159" s="46"/>
      <c r="FB159" s="46"/>
      <c r="FC159" s="46"/>
      <c r="FD159" s="46"/>
      <c r="FE159" s="46"/>
      <c r="FF159" s="46"/>
      <c r="FG159" s="46"/>
      <c r="FH159" s="46"/>
      <c r="FI159" s="46"/>
      <c r="FJ159" s="46"/>
      <c r="FK159" s="46"/>
      <c r="FL159" s="46"/>
      <c r="FM159" s="46"/>
      <c r="FN159" s="46"/>
      <c r="FO159" s="46"/>
      <c r="FP159" s="46"/>
      <c r="FQ159" s="46"/>
      <c r="FR159" s="46"/>
      <c r="FS159" s="46"/>
      <c r="FT159" s="46"/>
      <c r="FU159" s="46"/>
      <c r="FV159" s="46"/>
      <c r="FW159" s="46"/>
      <c r="FX159" s="46"/>
      <c r="FY159" s="46"/>
      <c r="FZ159" s="46"/>
      <c r="GA159" s="46"/>
      <c r="GB159" s="46"/>
      <c r="GC159" s="46"/>
      <c r="GD159" s="46"/>
      <c r="GE159" s="46"/>
      <c r="GF159" s="46"/>
      <c r="GG159" s="46"/>
      <c r="GH159" s="46"/>
      <c r="GI159" s="46"/>
      <c r="GJ159" s="46"/>
      <c r="GK159" s="46"/>
      <c r="GL159" s="46"/>
      <c r="GM159" s="46"/>
      <c r="GN159" s="46"/>
      <c r="GO159" s="46"/>
      <c r="GP159" s="46"/>
      <c r="GQ159" s="46"/>
      <c r="GR159" s="46"/>
      <c r="GS159" s="46"/>
      <c r="GT159" s="46"/>
      <c r="GU159" s="46"/>
      <c r="GV159" s="46"/>
      <c r="GW159" s="46"/>
      <c r="GX159" s="46"/>
      <c r="GY159" s="46"/>
      <c r="GZ159" s="46"/>
      <c r="HA159" s="46"/>
      <c r="HB159" s="46"/>
      <c r="HC159" s="46"/>
      <c r="HD159" s="46"/>
      <c r="HE159" s="46"/>
      <c r="HF159" s="46"/>
      <c r="HG159" s="46"/>
      <c r="HH159" s="46"/>
      <c r="HI159" s="46"/>
      <c r="HJ159" s="46"/>
      <c r="HK159" s="46"/>
      <c r="HL159" s="46"/>
      <c r="HM159" s="46"/>
      <c r="HN159" s="46"/>
      <c r="HO159" s="46"/>
      <c r="HP159" s="46"/>
      <c r="HQ159" s="46"/>
    </row>
    <row r="160" spans="1:225" s="42" customFormat="1" ht="15.6" thickBot="1" x14ac:dyDescent="0.3">
      <c r="A160" s="145" t="s">
        <v>328</v>
      </c>
      <c r="B160" s="45" t="s">
        <v>327</v>
      </c>
      <c r="C160" s="150" t="s">
        <v>1092</v>
      </c>
      <c r="D160" s="148">
        <v>3</v>
      </c>
      <c r="E160" s="43">
        <v>74.3</v>
      </c>
      <c r="F160" s="43">
        <v>70.27</v>
      </c>
      <c r="G160" s="43">
        <v>31.71</v>
      </c>
      <c r="H160" s="43"/>
      <c r="I160" s="43">
        <f t="shared" si="11"/>
        <v>29.415000000000003</v>
      </c>
      <c r="J160" s="43">
        <v>62.515000000000001</v>
      </c>
      <c r="K160" s="43">
        <v>0.03</v>
      </c>
      <c r="L160" s="43">
        <v>0.38500000000000001</v>
      </c>
      <c r="M160" s="43">
        <v>18.745000000000001</v>
      </c>
      <c r="N160" s="43">
        <v>10.285</v>
      </c>
      <c r="O160" s="43">
        <v>2.5</v>
      </c>
      <c r="P160" s="43">
        <v>0.05</v>
      </c>
      <c r="Q160" s="43">
        <v>97.41</v>
      </c>
      <c r="R160" s="43">
        <v>65.5</v>
      </c>
      <c r="S160" s="43">
        <f t="shared" si="16"/>
        <v>31.909999999999997</v>
      </c>
      <c r="T160" s="43"/>
      <c r="U160" s="43">
        <v>1.55</v>
      </c>
      <c r="V160" s="43">
        <v>1.62</v>
      </c>
      <c r="W160" s="43"/>
      <c r="X160" s="43"/>
      <c r="Y160" s="168" t="s">
        <v>328</v>
      </c>
      <c r="Z160" s="150" t="s">
        <v>1092</v>
      </c>
      <c r="AA160" s="43">
        <f t="shared" si="12"/>
        <v>5883</v>
      </c>
      <c r="AB160" s="43">
        <f t="shared" si="13"/>
        <v>12503</v>
      </c>
      <c r="AC160" s="43">
        <f t="shared" si="14"/>
        <v>6</v>
      </c>
    </row>
    <row r="161" spans="1:225" s="42" customFormat="1" ht="15.6" thickBot="1" x14ac:dyDescent="0.3">
      <c r="A161" s="145" t="s">
        <v>228</v>
      </c>
      <c r="B161" s="41" t="s">
        <v>227</v>
      </c>
      <c r="C161" s="146" t="s">
        <v>1093</v>
      </c>
      <c r="D161" s="148">
        <v>3</v>
      </c>
      <c r="E161" s="48">
        <v>80.33</v>
      </c>
      <c r="F161" s="48">
        <v>78.819999999999993</v>
      </c>
      <c r="G161" s="48">
        <v>46.4</v>
      </c>
      <c r="H161" s="48"/>
      <c r="I161" s="48">
        <f t="shared" si="11"/>
        <v>1.7649999999999999</v>
      </c>
      <c r="J161" s="48">
        <v>82.525000000000006</v>
      </c>
      <c r="K161" s="48">
        <v>7.4999999999999997E-2</v>
      </c>
      <c r="L161" s="48">
        <v>2.5000000000000001E-2</v>
      </c>
      <c r="M161" s="48">
        <v>1.145</v>
      </c>
      <c r="N161" s="48">
        <v>0.59499999999999997</v>
      </c>
      <c r="O161" s="48">
        <v>0.56499999999999995</v>
      </c>
      <c r="P161" s="48">
        <v>7.4999999999999997E-2</v>
      </c>
      <c r="Q161" s="48">
        <v>96.21</v>
      </c>
      <c r="R161" s="48">
        <v>92.07</v>
      </c>
      <c r="S161" s="48">
        <f>Q161-R161</f>
        <v>4.1400000000000006</v>
      </c>
      <c r="T161" s="48"/>
      <c r="U161" s="48">
        <v>12.14</v>
      </c>
      <c r="V161" s="48">
        <v>12.19</v>
      </c>
      <c r="W161" s="48"/>
      <c r="X161" s="48"/>
      <c r="Y161" s="168" t="s">
        <v>228</v>
      </c>
      <c r="Z161" s="146" t="s">
        <v>1093</v>
      </c>
      <c r="AA161" s="43">
        <f t="shared" si="12"/>
        <v>353</v>
      </c>
      <c r="AB161" s="43">
        <f t="shared" si="13"/>
        <v>16505</v>
      </c>
      <c r="AC161" s="43">
        <f t="shared" si="14"/>
        <v>15</v>
      </c>
      <c r="AD161" s="46"/>
      <c r="AE161" s="46"/>
      <c r="AF161" s="46"/>
      <c r="AG161" s="46"/>
      <c r="AH161" s="46"/>
      <c r="AI161" s="46"/>
      <c r="AJ161" s="46"/>
      <c r="AK161" s="46"/>
      <c r="AL161" s="46"/>
      <c r="AM161" s="46"/>
      <c r="AN161" s="46"/>
      <c r="AO161" s="46"/>
      <c r="AP161" s="46"/>
      <c r="AQ161" s="46"/>
      <c r="AR161" s="46"/>
      <c r="AS161" s="46"/>
      <c r="AT161" s="46"/>
      <c r="AU161" s="46"/>
      <c r="AV161" s="46"/>
      <c r="AW161" s="46"/>
      <c r="AX161" s="46"/>
      <c r="AY161" s="46"/>
      <c r="AZ161" s="46"/>
      <c r="BA161" s="46"/>
      <c r="BB161" s="46"/>
      <c r="BC161" s="46"/>
      <c r="BD161" s="46"/>
      <c r="BE161" s="46"/>
      <c r="BF161" s="46"/>
      <c r="BG161" s="46"/>
      <c r="BH161" s="46"/>
      <c r="BI161" s="46"/>
      <c r="BJ161" s="46"/>
      <c r="BK161" s="46"/>
      <c r="BL161" s="46"/>
      <c r="BM161" s="46"/>
      <c r="BN161" s="46"/>
      <c r="BO161" s="46"/>
      <c r="BP161" s="46"/>
      <c r="BQ161" s="46"/>
      <c r="BR161" s="46"/>
      <c r="BS161" s="46"/>
      <c r="BT161" s="46"/>
      <c r="BU161" s="46"/>
      <c r="BV161" s="46"/>
      <c r="BW161" s="46"/>
      <c r="BX161" s="46"/>
      <c r="BY161" s="46"/>
      <c r="BZ161" s="46"/>
      <c r="CA161" s="46"/>
      <c r="CB161" s="46"/>
      <c r="CC161" s="46"/>
      <c r="CD161" s="46"/>
      <c r="CE161" s="46"/>
      <c r="CF161" s="46"/>
      <c r="CG161" s="46"/>
      <c r="CH161" s="46"/>
      <c r="CI161" s="46"/>
      <c r="CJ161" s="46"/>
      <c r="CK161" s="46"/>
      <c r="CL161" s="46"/>
      <c r="CM161" s="46"/>
      <c r="CN161" s="46"/>
      <c r="CO161" s="46"/>
      <c r="CP161" s="46"/>
      <c r="CQ161" s="46"/>
      <c r="CR161" s="46"/>
      <c r="CS161" s="46"/>
      <c r="CT161" s="46"/>
      <c r="CU161" s="46"/>
      <c r="CV161" s="46"/>
      <c r="CW161" s="46"/>
      <c r="CX161" s="46"/>
      <c r="CY161" s="46"/>
      <c r="CZ161" s="46"/>
      <c r="DA161" s="46"/>
      <c r="DB161" s="46"/>
      <c r="DC161" s="46"/>
      <c r="DD161" s="46"/>
      <c r="DE161" s="46"/>
      <c r="DF161" s="46"/>
      <c r="DG161" s="46"/>
      <c r="DH161" s="46"/>
      <c r="DI161" s="46"/>
      <c r="DJ161" s="46"/>
      <c r="DK161" s="46"/>
      <c r="DL161" s="46"/>
      <c r="DM161" s="46"/>
      <c r="DN161" s="46"/>
      <c r="DO161" s="46"/>
      <c r="DP161" s="46"/>
      <c r="DQ161" s="46"/>
      <c r="DR161" s="46"/>
      <c r="DS161" s="46"/>
      <c r="DT161" s="46"/>
      <c r="DU161" s="46"/>
      <c r="DV161" s="46"/>
      <c r="DW161" s="46"/>
      <c r="DX161" s="46"/>
      <c r="DY161" s="46"/>
      <c r="DZ161" s="46"/>
      <c r="EA161" s="46"/>
      <c r="EB161" s="46"/>
      <c r="EC161" s="46"/>
      <c r="ED161" s="46"/>
      <c r="EE161" s="46"/>
      <c r="EF161" s="46"/>
      <c r="EG161" s="46"/>
      <c r="EH161" s="46"/>
      <c r="EI161" s="46"/>
      <c r="EJ161" s="46"/>
      <c r="EK161" s="46"/>
      <c r="EL161" s="46"/>
      <c r="EM161" s="46"/>
      <c r="EN161" s="46"/>
      <c r="EO161" s="46"/>
      <c r="EP161" s="46"/>
      <c r="EQ161" s="46"/>
      <c r="ER161" s="46"/>
      <c r="ES161" s="46"/>
      <c r="ET161" s="46"/>
      <c r="EU161" s="46"/>
      <c r="EV161" s="46"/>
      <c r="EW161" s="46"/>
      <c r="EX161" s="46"/>
      <c r="EY161" s="46"/>
      <c r="EZ161" s="46"/>
      <c r="FA161" s="46"/>
      <c r="FB161" s="46"/>
      <c r="FC161" s="46"/>
      <c r="FD161" s="46"/>
      <c r="FE161" s="46"/>
      <c r="FF161" s="46"/>
      <c r="FG161" s="46"/>
      <c r="FH161" s="46"/>
      <c r="FI161" s="46"/>
      <c r="FJ161" s="46"/>
      <c r="FK161" s="46"/>
      <c r="FL161" s="46"/>
      <c r="FM161" s="46"/>
      <c r="FN161" s="46"/>
      <c r="FO161" s="46"/>
      <c r="FP161" s="46"/>
      <c r="FQ161" s="46"/>
      <c r="FR161" s="46"/>
      <c r="FS161" s="46"/>
      <c r="FT161" s="46"/>
      <c r="FU161" s="46"/>
      <c r="FV161" s="46"/>
      <c r="FW161" s="46"/>
      <c r="FX161" s="46"/>
      <c r="FY161" s="46"/>
      <c r="FZ161" s="46"/>
      <c r="GA161" s="46"/>
      <c r="GB161" s="46"/>
      <c r="GC161" s="46"/>
      <c r="GD161" s="46"/>
      <c r="GE161" s="46"/>
      <c r="GF161" s="46"/>
      <c r="GG161" s="46"/>
      <c r="GH161" s="46"/>
      <c r="GI161" s="46"/>
      <c r="GJ161" s="46"/>
      <c r="GK161" s="46"/>
      <c r="GL161" s="46"/>
      <c r="GM161" s="46"/>
      <c r="GN161" s="46"/>
      <c r="GO161" s="46"/>
      <c r="GP161" s="46"/>
      <c r="GQ161" s="46"/>
      <c r="GR161" s="46"/>
      <c r="GS161" s="46"/>
      <c r="GT161" s="46"/>
      <c r="GU161" s="46"/>
      <c r="GV161" s="46"/>
      <c r="GW161" s="46"/>
      <c r="GX161" s="46"/>
      <c r="GY161" s="46"/>
      <c r="GZ161" s="46"/>
      <c r="HA161" s="46"/>
      <c r="HB161" s="46"/>
      <c r="HC161" s="46"/>
      <c r="HD161" s="46"/>
      <c r="HE161" s="46"/>
      <c r="HF161" s="46"/>
      <c r="HG161" s="46"/>
      <c r="HH161" s="46"/>
      <c r="HI161" s="46"/>
      <c r="HJ161" s="46"/>
      <c r="HK161" s="46"/>
      <c r="HL161" s="46"/>
      <c r="HM161" s="46"/>
      <c r="HN161" s="46"/>
      <c r="HO161" s="46"/>
      <c r="HP161" s="46"/>
      <c r="HQ161" s="46"/>
    </row>
    <row r="162" spans="1:225" s="42" customFormat="1" ht="15.6" thickBot="1" x14ac:dyDescent="0.3">
      <c r="A162" s="145" t="s">
        <v>330</v>
      </c>
      <c r="B162" s="41" t="s">
        <v>329</v>
      </c>
      <c r="C162" s="146" t="s">
        <v>1094</v>
      </c>
      <c r="D162" s="148">
        <v>3</v>
      </c>
      <c r="E162" s="43">
        <v>74.5</v>
      </c>
      <c r="F162" s="43">
        <v>70.72</v>
      </c>
      <c r="G162" s="43">
        <v>33.97</v>
      </c>
      <c r="H162" s="43"/>
      <c r="I162" s="43">
        <f t="shared" si="11"/>
        <v>50.424999999999997</v>
      </c>
      <c r="J162" s="43">
        <v>37.659999999999997</v>
      </c>
      <c r="K162" s="43">
        <v>1.4999999999999999E-2</v>
      </c>
      <c r="L162" s="43">
        <v>0.76500000000000001</v>
      </c>
      <c r="M162" s="43">
        <v>32.015000000000001</v>
      </c>
      <c r="N162" s="43">
        <v>17.645</v>
      </c>
      <c r="O162" s="43">
        <v>3.585</v>
      </c>
      <c r="P162" s="43">
        <v>0.05</v>
      </c>
      <c r="Q162" s="43">
        <v>96.31</v>
      </c>
      <c r="R162" s="43">
        <v>40.93</v>
      </c>
      <c r="S162" s="43">
        <f t="shared" si="16"/>
        <v>55.38</v>
      </c>
      <c r="T162" s="43"/>
      <c r="U162" s="43">
        <v>4.04</v>
      </c>
      <c r="V162" s="43">
        <v>4.08</v>
      </c>
      <c r="W162" s="43"/>
      <c r="X162" s="43"/>
      <c r="Y162" s="168" t="s">
        <v>330</v>
      </c>
      <c r="Z162" s="146" t="s">
        <v>1094</v>
      </c>
      <c r="AA162" s="43">
        <f t="shared" si="12"/>
        <v>10085</v>
      </c>
      <c r="AB162" s="43">
        <f t="shared" si="13"/>
        <v>7531.9999999999991</v>
      </c>
      <c r="AC162" s="43">
        <f t="shared" si="14"/>
        <v>3</v>
      </c>
    </row>
    <row r="163" spans="1:225" s="42" customFormat="1" ht="15.6" thickBot="1" x14ac:dyDescent="0.3">
      <c r="A163" s="145" t="s">
        <v>230</v>
      </c>
      <c r="B163" s="41" t="s">
        <v>229</v>
      </c>
      <c r="C163" s="146" t="s">
        <v>1310</v>
      </c>
      <c r="D163" s="148">
        <v>3</v>
      </c>
      <c r="E163" s="48">
        <v>84.67</v>
      </c>
      <c r="F163" s="48">
        <v>82.77</v>
      </c>
      <c r="G163" s="48">
        <v>69.760000000000005</v>
      </c>
      <c r="H163" s="48"/>
      <c r="I163" s="48">
        <f t="shared" si="11"/>
        <v>8.0949999999999989</v>
      </c>
      <c r="J163" s="48">
        <v>2.8449999999999998</v>
      </c>
      <c r="K163" s="48">
        <v>58.514999999999993</v>
      </c>
      <c r="L163" s="48">
        <v>8.4999999999999992E-2</v>
      </c>
      <c r="M163" s="48">
        <v>4.9649999999999999</v>
      </c>
      <c r="N163" s="48">
        <v>3.0449999999999999</v>
      </c>
      <c r="O163" s="48">
        <v>1.5349999999999999</v>
      </c>
      <c r="P163" s="48">
        <v>0.32500000000000001</v>
      </c>
      <c r="Q163" s="48">
        <v>82.52</v>
      </c>
      <c r="R163" s="48">
        <v>72.209999999999994</v>
      </c>
      <c r="S163" s="48">
        <f>Q163-R163</f>
        <v>10.310000000000002</v>
      </c>
      <c r="T163" s="48"/>
      <c r="U163" s="48">
        <v>18.66</v>
      </c>
      <c r="V163" s="48">
        <v>18.649999999999999</v>
      </c>
      <c r="W163" s="48"/>
      <c r="X163" s="48"/>
      <c r="Y163" s="168" t="s">
        <v>230</v>
      </c>
      <c r="Z163" s="146" t="s">
        <v>1310</v>
      </c>
      <c r="AA163" s="43">
        <f t="shared" si="12"/>
        <v>1618.9999999999998</v>
      </c>
      <c r="AB163" s="43">
        <f t="shared" si="13"/>
        <v>568.99999999999989</v>
      </c>
      <c r="AC163" s="43">
        <f t="shared" si="14"/>
        <v>11702.999999999998</v>
      </c>
      <c r="AD163" s="46"/>
      <c r="AE163" s="46"/>
      <c r="AF163" s="46"/>
      <c r="AG163" s="46"/>
      <c r="AH163" s="46"/>
      <c r="AI163" s="46"/>
      <c r="AJ163" s="46"/>
      <c r="AK163" s="46"/>
      <c r="AL163" s="46"/>
      <c r="AM163" s="46"/>
      <c r="AN163" s="46"/>
      <c r="AO163" s="46"/>
      <c r="AP163" s="46"/>
      <c r="AQ163" s="46"/>
      <c r="AR163" s="46"/>
      <c r="AS163" s="46"/>
      <c r="AT163" s="46"/>
      <c r="AU163" s="46"/>
      <c r="AV163" s="46"/>
      <c r="AW163" s="46"/>
      <c r="AX163" s="46"/>
      <c r="AY163" s="46"/>
      <c r="AZ163" s="46"/>
      <c r="BA163" s="46"/>
      <c r="BB163" s="46"/>
      <c r="BC163" s="46"/>
      <c r="BD163" s="46"/>
      <c r="BE163" s="46"/>
      <c r="BF163" s="46"/>
      <c r="BG163" s="46"/>
      <c r="BH163" s="46"/>
      <c r="BI163" s="46"/>
      <c r="BJ163" s="46"/>
      <c r="BK163" s="46"/>
      <c r="BL163" s="46"/>
      <c r="BM163" s="46"/>
      <c r="BN163" s="46"/>
      <c r="BO163" s="46"/>
      <c r="BP163" s="46"/>
      <c r="BQ163" s="46"/>
      <c r="BR163" s="46"/>
      <c r="BS163" s="46"/>
      <c r="BT163" s="46"/>
      <c r="BU163" s="46"/>
      <c r="BV163" s="46"/>
      <c r="BW163" s="46"/>
      <c r="BX163" s="46"/>
      <c r="BY163" s="46"/>
      <c r="BZ163" s="46"/>
      <c r="CA163" s="46"/>
      <c r="CB163" s="46"/>
      <c r="CC163" s="46"/>
      <c r="CD163" s="46"/>
      <c r="CE163" s="46"/>
      <c r="CF163" s="46"/>
      <c r="CG163" s="46"/>
      <c r="CH163" s="46"/>
      <c r="CI163" s="46"/>
      <c r="CJ163" s="46"/>
      <c r="CK163" s="46"/>
      <c r="CL163" s="46"/>
      <c r="CM163" s="46"/>
      <c r="CN163" s="46"/>
      <c r="CO163" s="46"/>
      <c r="CP163" s="46"/>
      <c r="CQ163" s="46"/>
      <c r="CR163" s="46"/>
      <c r="CS163" s="46"/>
      <c r="CT163" s="46"/>
      <c r="CU163" s="46"/>
      <c r="CV163" s="46"/>
      <c r="CW163" s="46"/>
      <c r="CX163" s="46"/>
      <c r="CY163" s="46"/>
      <c r="CZ163" s="46"/>
      <c r="DA163" s="46"/>
      <c r="DB163" s="46"/>
      <c r="DC163" s="46"/>
      <c r="DD163" s="46"/>
      <c r="DE163" s="46"/>
      <c r="DF163" s="46"/>
      <c r="DG163" s="46"/>
      <c r="DH163" s="46"/>
      <c r="DI163" s="46"/>
      <c r="DJ163" s="46"/>
      <c r="DK163" s="46"/>
      <c r="DL163" s="46"/>
      <c r="DM163" s="46"/>
      <c r="DN163" s="46"/>
      <c r="DO163" s="46"/>
      <c r="DP163" s="46"/>
      <c r="DQ163" s="46"/>
      <c r="DR163" s="46"/>
      <c r="DS163" s="46"/>
      <c r="DT163" s="46"/>
      <c r="DU163" s="46"/>
      <c r="DV163" s="46"/>
      <c r="DW163" s="46"/>
      <c r="DX163" s="46"/>
      <c r="DY163" s="46"/>
      <c r="DZ163" s="46"/>
      <c r="EA163" s="46"/>
      <c r="EB163" s="46"/>
      <c r="EC163" s="46"/>
      <c r="ED163" s="46"/>
      <c r="EE163" s="46"/>
      <c r="EF163" s="46"/>
      <c r="EG163" s="46"/>
      <c r="EH163" s="46"/>
      <c r="EI163" s="46"/>
      <c r="EJ163" s="46"/>
      <c r="EK163" s="46"/>
      <c r="EL163" s="46"/>
      <c r="EM163" s="46"/>
      <c r="EN163" s="46"/>
      <c r="EO163" s="46"/>
      <c r="EP163" s="46"/>
      <c r="EQ163" s="46"/>
      <c r="ER163" s="46"/>
      <c r="ES163" s="46"/>
      <c r="ET163" s="46"/>
      <c r="EU163" s="46"/>
      <c r="EV163" s="46"/>
      <c r="EW163" s="46"/>
      <c r="EX163" s="46"/>
      <c r="EY163" s="46"/>
      <c r="EZ163" s="46"/>
      <c r="FA163" s="46"/>
      <c r="FB163" s="46"/>
      <c r="FC163" s="46"/>
      <c r="FD163" s="46"/>
      <c r="FE163" s="46"/>
      <c r="FF163" s="46"/>
      <c r="FG163" s="46"/>
      <c r="FH163" s="46"/>
      <c r="FI163" s="46"/>
      <c r="FJ163" s="46"/>
      <c r="FK163" s="46"/>
      <c r="FL163" s="46"/>
      <c r="FM163" s="46"/>
      <c r="FN163" s="46"/>
      <c r="FO163" s="46"/>
      <c r="FP163" s="46"/>
      <c r="FQ163" s="46"/>
      <c r="FR163" s="46"/>
      <c r="FS163" s="46"/>
      <c r="FT163" s="46"/>
      <c r="FU163" s="46"/>
      <c r="FV163" s="46"/>
      <c r="FW163" s="46"/>
      <c r="FX163" s="46"/>
      <c r="FY163" s="46"/>
      <c r="FZ163" s="46"/>
      <c r="GA163" s="46"/>
      <c r="GB163" s="46"/>
      <c r="GC163" s="46"/>
      <c r="GD163" s="46"/>
      <c r="GE163" s="46"/>
      <c r="GF163" s="46"/>
      <c r="GG163" s="46"/>
      <c r="GH163" s="46"/>
      <c r="GI163" s="46"/>
      <c r="GJ163" s="46"/>
      <c r="GK163" s="46"/>
      <c r="GL163" s="46"/>
      <c r="GM163" s="46"/>
      <c r="GN163" s="46"/>
      <c r="GO163" s="46"/>
      <c r="GP163" s="46"/>
      <c r="GQ163" s="46"/>
      <c r="GR163" s="46"/>
      <c r="GS163" s="46"/>
      <c r="GT163" s="46"/>
      <c r="GU163" s="46"/>
      <c r="GV163" s="46"/>
      <c r="GW163" s="46"/>
      <c r="GX163" s="46"/>
      <c r="GY163" s="46"/>
      <c r="GZ163" s="46"/>
      <c r="HA163" s="46"/>
      <c r="HB163" s="46"/>
      <c r="HC163" s="46"/>
      <c r="HD163" s="46"/>
      <c r="HE163" s="46"/>
      <c r="HF163" s="46"/>
      <c r="HG163" s="46"/>
      <c r="HH163" s="46"/>
      <c r="HI163" s="46"/>
      <c r="HJ163" s="46"/>
      <c r="HK163" s="46"/>
      <c r="HL163" s="46"/>
      <c r="HM163" s="46"/>
      <c r="HN163" s="46"/>
      <c r="HO163" s="46"/>
      <c r="HP163" s="46"/>
      <c r="HQ163" s="46"/>
    </row>
    <row r="164" spans="1:225" s="42" customFormat="1" ht="15.6" thickBot="1" x14ac:dyDescent="0.3">
      <c r="A164" s="145" t="s">
        <v>332</v>
      </c>
      <c r="B164" s="41" t="s">
        <v>331</v>
      </c>
      <c r="C164" s="146" t="s">
        <v>1095</v>
      </c>
      <c r="D164" s="148">
        <v>3</v>
      </c>
      <c r="E164" s="43">
        <v>63.96</v>
      </c>
      <c r="F164" s="43">
        <v>62.25</v>
      </c>
      <c r="G164" s="43">
        <v>17.89</v>
      </c>
      <c r="H164" s="43"/>
      <c r="I164" s="43">
        <f t="shared" si="11"/>
        <v>80.584999999999994</v>
      </c>
      <c r="J164" s="43">
        <v>0.17500000000000002</v>
      </c>
      <c r="K164" s="43">
        <v>6.7549999999999999</v>
      </c>
      <c r="L164" s="43">
        <v>1.0549999999999999</v>
      </c>
      <c r="M164" s="43">
        <v>50.72</v>
      </c>
      <c r="N164" s="43">
        <v>28.81</v>
      </c>
      <c r="O164" s="43">
        <v>5.7050000000000001</v>
      </c>
      <c r="P164" s="43">
        <v>0.13</v>
      </c>
      <c r="Q164" s="43">
        <v>94.12</v>
      </c>
      <c r="R164" s="43">
        <v>7.63</v>
      </c>
      <c r="S164" s="43">
        <f t="shared" si="16"/>
        <v>86.490000000000009</v>
      </c>
      <c r="T164" s="43"/>
      <c r="U164" s="43">
        <v>1.22</v>
      </c>
      <c r="V164" s="43">
        <v>1.24</v>
      </c>
      <c r="W164" s="43"/>
      <c r="X164" s="43"/>
      <c r="Y164" s="168" t="s">
        <v>332</v>
      </c>
      <c r="Z164" s="146" t="s">
        <v>1095</v>
      </c>
      <c r="AA164" s="43">
        <f t="shared" si="12"/>
        <v>16116.999999999998</v>
      </c>
      <c r="AB164" s="43">
        <f t="shared" si="13"/>
        <v>35.000000000000007</v>
      </c>
      <c r="AC164" s="43">
        <f t="shared" si="14"/>
        <v>1351</v>
      </c>
    </row>
    <row r="165" spans="1:225" s="42" customFormat="1" ht="15.6" thickBot="1" x14ac:dyDescent="0.3">
      <c r="A165" s="145" t="s">
        <v>336</v>
      </c>
      <c r="B165" s="41" t="s">
        <v>335</v>
      </c>
      <c r="C165" s="146" t="s">
        <v>1000</v>
      </c>
      <c r="D165" s="148">
        <v>3</v>
      </c>
      <c r="E165" s="43">
        <v>73.77</v>
      </c>
      <c r="F165" s="43">
        <v>70.05</v>
      </c>
      <c r="G165" s="43">
        <v>30.34</v>
      </c>
      <c r="H165" s="43"/>
      <c r="I165" s="43">
        <f t="shared" si="11"/>
        <v>81.775000000000006</v>
      </c>
      <c r="J165" s="43">
        <v>0</v>
      </c>
      <c r="K165" s="43">
        <v>0</v>
      </c>
      <c r="L165" s="43">
        <v>0.9900000000000001</v>
      </c>
      <c r="M165" s="43">
        <v>48.144999999999996</v>
      </c>
      <c r="N165" s="43">
        <v>32.64</v>
      </c>
      <c r="O165" s="43">
        <v>4.6950000000000003</v>
      </c>
      <c r="P165" s="43">
        <v>0.14499999999999999</v>
      </c>
      <c r="Q165" s="43">
        <v>95.03</v>
      </c>
      <c r="R165" s="43">
        <v>0.01</v>
      </c>
      <c r="S165" s="43">
        <f t="shared" si="16"/>
        <v>95.02</v>
      </c>
      <c r="T165" s="43"/>
      <c r="U165" s="43">
        <v>3.17</v>
      </c>
      <c r="V165" s="43">
        <v>3.2</v>
      </c>
      <c r="W165" s="43"/>
      <c r="X165" s="43"/>
      <c r="Y165" s="168" t="s">
        <v>336</v>
      </c>
      <c r="Z165" s="146" t="s">
        <v>1000</v>
      </c>
      <c r="AA165" s="43">
        <f t="shared" si="12"/>
        <v>16355</v>
      </c>
      <c r="AB165" s="43">
        <f t="shared" si="13"/>
        <v>0</v>
      </c>
      <c r="AC165" s="43">
        <f t="shared" si="14"/>
        <v>0</v>
      </c>
    </row>
    <row r="166" spans="1:225" s="64" customFormat="1" ht="15.6" thickBot="1" x14ac:dyDescent="0.3">
      <c r="A166" s="152" t="s">
        <v>338</v>
      </c>
      <c r="B166" s="61" t="s">
        <v>337</v>
      </c>
      <c r="C166" s="62" t="s">
        <v>1032</v>
      </c>
      <c r="D166" s="153">
        <v>3</v>
      </c>
      <c r="E166" s="63">
        <v>73.680000000000007</v>
      </c>
      <c r="F166" s="63">
        <v>70.17</v>
      </c>
      <c r="G166" s="63">
        <v>32.6</v>
      </c>
      <c r="H166" s="63"/>
      <c r="I166" s="63">
        <f t="shared" si="11"/>
        <v>80.47</v>
      </c>
      <c r="J166" s="63">
        <v>5.0000000000000001E-3</v>
      </c>
      <c r="K166" s="63">
        <v>0</v>
      </c>
      <c r="L166" s="63">
        <v>0.93500000000000005</v>
      </c>
      <c r="M166" s="63">
        <v>47.174999999999997</v>
      </c>
      <c r="N166" s="63">
        <v>32.36</v>
      </c>
      <c r="O166" s="63">
        <v>4.0449999999999999</v>
      </c>
      <c r="P166" s="63">
        <v>0.18</v>
      </c>
      <c r="Q166" s="63">
        <v>94.75</v>
      </c>
      <c r="R166" s="63">
        <v>0.01</v>
      </c>
      <c r="S166" s="63">
        <f t="shared" ref="S166:S170" si="18">Q166-R166</f>
        <v>94.74</v>
      </c>
      <c r="T166" s="63"/>
      <c r="U166" s="63">
        <v>1.53</v>
      </c>
      <c r="V166" s="63">
        <v>1.57</v>
      </c>
      <c r="W166" s="63"/>
      <c r="X166" s="63"/>
      <c r="Y166" s="170" t="s">
        <v>338</v>
      </c>
      <c r="Z166" s="63" t="s">
        <v>1032</v>
      </c>
      <c r="AA166" s="63">
        <f t="shared" si="12"/>
        <v>16094</v>
      </c>
      <c r="AB166" s="63">
        <f t="shared" si="13"/>
        <v>1</v>
      </c>
      <c r="AC166" s="63">
        <f t="shared" si="14"/>
        <v>0</v>
      </c>
    </row>
    <row r="167" spans="1:225" s="64" customFormat="1" ht="15.6" thickBot="1" x14ac:dyDescent="0.3">
      <c r="A167" s="152" t="s">
        <v>344</v>
      </c>
      <c r="B167" s="61" t="s">
        <v>343</v>
      </c>
      <c r="C167" s="62" t="s">
        <v>345</v>
      </c>
      <c r="D167" s="153">
        <v>3</v>
      </c>
      <c r="E167" s="63">
        <v>73.84</v>
      </c>
      <c r="F167" s="63">
        <v>71.13</v>
      </c>
      <c r="G167" s="63">
        <v>35.69</v>
      </c>
      <c r="H167" s="63"/>
      <c r="I167" s="63">
        <f t="shared" si="11"/>
        <v>80.37</v>
      </c>
      <c r="J167" s="63">
        <v>5.0000000000000001E-3</v>
      </c>
      <c r="K167" s="63">
        <v>0</v>
      </c>
      <c r="L167" s="63">
        <v>0.93500000000000005</v>
      </c>
      <c r="M167" s="63">
        <v>46.765000000000001</v>
      </c>
      <c r="N167" s="63">
        <v>32.67</v>
      </c>
      <c r="O167" s="63">
        <v>3.6549999999999998</v>
      </c>
      <c r="P167" s="63">
        <v>0.13</v>
      </c>
      <c r="Q167" s="63">
        <v>95.16</v>
      </c>
      <c r="R167" s="63">
        <v>0.01</v>
      </c>
      <c r="S167" s="63">
        <f>Q167-R167</f>
        <v>95.149999999999991</v>
      </c>
      <c r="T167" s="63"/>
      <c r="U167" s="63">
        <v>1.77</v>
      </c>
      <c r="V167" s="63">
        <v>1.83</v>
      </c>
      <c r="W167" s="63"/>
      <c r="X167" s="63"/>
      <c r="Y167" s="170" t="s">
        <v>344</v>
      </c>
      <c r="Z167" s="63" t="s">
        <v>345</v>
      </c>
      <c r="AA167" s="63">
        <f t="shared" si="12"/>
        <v>16074</v>
      </c>
      <c r="AB167" s="63">
        <f t="shared" si="13"/>
        <v>1</v>
      </c>
      <c r="AC167" s="63">
        <f t="shared" si="14"/>
        <v>0</v>
      </c>
    </row>
    <row r="168" spans="1:225" s="64" customFormat="1" ht="15.6" thickBot="1" x14ac:dyDescent="0.3">
      <c r="A168" s="152" t="s">
        <v>340</v>
      </c>
      <c r="B168" s="61" t="s">
        <v>339</v>
      </c>
      <c r="C168" s="62" t="s">
        <v>1033</v>
      </c>
      <c r="D168" s="153">
        <v>3</v>
      </c>
      <c r="E168" s="63">
        <v>74.37</v>
      </c>
      <c r="F168" s="63">
        <v>70.2</v>
      </c>
      <c r="G168" s="63">
        <v>33.72</v>
      </c>
      <c r="H168" s="63"/>
      <c r="I168" s="63">
        <f t="shared" si="11"/>
        <v>81.055000000000007</v>
      </c>
      <c r="J168" s="63">
        <v>0</v>
      </c>
      <c r="K168" s="63">
        <v>0</v>
      </c>
      <c r="L168" s="63">
        <v>0.81499999999999995</v>
      </c>
      <c r="M168" s="63">
        <v>48.15</v>
      </c>
      <c r="N168" s="63">
        <v>32.090000000000003</v>
      </c>
      <c r="O168" s="63">
        <v>3.665</v>
      </c>
      <c r="P168" s="63">
        <v>0.12</v>
      </c>
      <c r="Q168" s="63">
        <v>95.18</v>
      </c>
      <c r="R168" s="63">
        <v>0</v>
      </c>
      <c r="S168" s="63">
        <f t="shared" si="18"/>
        <v>95.18</v>
      </c>
      <c r="T168" s="63"/>
      <c r="U168" s="63">
        <v>1.74</v>
      </c>
      <c r="V168" s="63">
        <v>1.79</v>
      </c>
      <c r="W168" s="63"/>
      <c r="X168" s="63"/>
      <c r="Y168" s="170" t="s">
        <v>340</v>
      </c>
      <c r="Z168" s="63" t="s">
        <v>1033</v>
      </c>
      <c r="AA168" s="63">
        <f t="shared" si="12"/>
        <v>16211.000000000002</v>
      </c>
      <c r="AB168" s="63">
        <f t="shared" si="13"/>
        <v>0</v>
      </c>
      <c r="AC168" s="63">
        <f t="shared" si="14"/>
        <v>0</v>
      </c>
    </row>
    <row r="169" spans="1:225" s="64" customFormat="1" ht="15.6" thickBot="1" x14ac:dyDescent="0.3">
      <c r="A169" s="152" t="s">
        <v>350</v>
      </c>
      <c r="B169" s="61" t="s">
        <v>349</v>
      </c>
      <c r="C169" s="62" t="s">
        <v>351</v>
      </c>
      <c r="D169" s="153">
        <v>3</v>
      </c>
      <c r="E169" s="63">
        <v>75.52</v>
      </c>
      <c r="F169" s="63">
        <v>70.86</v>
      </c>
      <c r="G169" s="63">
        <v>34.58</v>
      </c>
      <c r="H169" s="63"/>
      <c r="I169" s="63">
        <f t="shared" si="11"/>
        <v>80.64500000000001</v>
      </c>
      <c r="J169" s="63">
        <v>0</v>
      </c>
      <c r="K169" s="63">
        <v>0</v>
      </c>
      <c r="L169" s="63">
        <v>0.82000000000000006</v>
      </c>
      <c r="M169" s="63">
        <v>46.85</v>
      </c>
      <c r="N169" s="63">
        <v>32.975000000000001</v>
      </c>
      <c r="O169" s="63">
        <v>3.73</v>
      </c>
      <c r="P169" s="63">
        <v>0.17499999999999999</v>
      </c>
      <c r="Q169" s="63">
        <v>94.91</v>
      </c>
      <c r="R169" s="63">
        <v>0.01</v>
      </c>
      <c r="S169" s="63">
        <f>Q169-R169</f>
        <v>94.899999999999991</v>
      </c>
      <c r="T169" s="63"/>
      <c r="U169" s="63">
        <v>1.62</v>
      </c>
      <c r="V169" s="63">
        <v>1.68</v>
      </c>
      <c r="W169" s="63"/>
      <c r="X169" s="63"/>
      <c r="Y169" s="170" t="s">
        <v>350</v>
      </c>
      <c r="Z169" s="63" t="s">
        <v>351</v>
      </c>
      <c r="AA169" s="63">
        <f t="shared" si="12"/>
        <v>16129.000000000002</v>
      </c>
      <c r="AB169" s="63">
        <f t="shared" si="13"/>
        <v>0</v>
      </c>
      <c r="AC169" s="63">
        <f t="shared" si="14"/>
        <v>0</v>
      </c>
    </row>
    <row r="170" spans="1:225" s="64" customFormat="1" ht="15.6" thickBot="1" x14ac:dyDescent="0.3">
      <c r="A170" s="152" t="s">
        <v>342</v>
      </c>
      <c r="B170" s="61" t="s">
        <v>341</v>
      </c>
      <c r="C170" s="62" t="s">
        <v>1034</v>
      </c>
      <c r="D170" s="153">
        <v>3</v>
      </c>
      <c r="E170" s="63">
        <v>74.44</v>
      </c>
      <c r="F170" s="63">
        <v>71.260000000000005</v>
      </c>
      <c r="G170" s="63">
        <v>34.119999999999997</v>
      </c>
      <c r="H170" s="63"/>
      <c r="I170" s="63">
        <f t="shared" si="11"/>
        <v>80.954999999999998</v>
      </c>
      <c r="J170" s="63">
        <v>5.0000000000000001E-3</v>
      </c>
      <c r="K170" s="63">
        <v>0</v>
      </c>
      <c r="L170" s="63">
        <v>0.82000000000000006</v>
      </c>
      <c r="M170" s="63">
        <v>48.615000000000002</v>
      </c>
      <c r="N170" s="63">
        <v>31.52</v>
      </c>
      <c r="O170" s="63">
        <v>3.82</v>
      </c>
      <c r="P170" s="63">
        <v>0.17</v>
      </c>
      <c r="Q170" s="63">
        <v>94.92</v>
      </c>
      <c r="R170" s="63">
        <v>0.01</v>
      </c>
      <c r="S170" s="63">
        <f t="shared" si="18"/>
        <v>94.91</v>
      </c>
      <c r="T170" s="63"/>
      <c r="U170" s="63">
        <v>1.67</v>
      </c>
      <c r="V170" s="63">
        <v>1.73</v>
      </c>
      <c r="W170" s="63"/>
      <c r="X170" s="63"/>
      <c r="Y170" s="170" t="s">
        <v>342</v>
      </c>
      <c r="Z170" s="63" t="s">
        <v>1034</v>
      </c>
      <c r="AA170" s="63">
        <f t="shared" si="12"/>
        <v>16191</v>
      </c>
      <c r="AB170" s="63">
        <f t="shared" si="13"/>
        <v>1</v>
      </c>
      <c r="AC170" s="63">
        <f t="shared" si="14"/>
        <v>0</v>
      </c>
    </row>
    <row r="171" spans="1:225" s="64" customFormat="1" ht="15.6" thickBot="1" x14ac:dyDescent="0.3">
      <c r="A171" s="152" t="s">
        <v>353</v>
      </c>
      <c r="B171" s="61" t="s">
        <v>352</v>
      </c>
      <c r="C171" s="62" t="s">
        <v>354</v>
      </c>
      <c r="D171" s="153">
        <v>3</v>
      </c>
      <c r="E171" s="63">
        <v>75.05</v>
      </c>
      <c r="F171" s="63">
        <v>70.5</v>
      </c>
      <c r="G171" s="63">
        <v>35.479999999999997</v>
      </c>
      <c r="H171" s="63"/>
      <c r="I171" s="63">
        <f t="shared" si="11"/>
        <v>79.314999999999998</v>
      </c>
      <c r="J171" s="63">
        <v>0</v>
      </c>
      <c r="K171" s="63">
        <v>0</v>
      </c>
      <c r="L171" s="63">
        <v>0.86</v>
      </c>
      <c r="M171" s="63">
        <v>46.625</v>
      </c>
      <c r="N171" s="63">
        <v>31.83</v>
      </c>
      <c r="O171" s="63">
        <v>3.4849999999999999</v>
      </c>
      <c r="P171" s="63">
        <v>0.24</v>
      </c>
      <c r="Q171" s="63">
        <v>93.44</v>
      </c>
      <c r="R171" s="63">
        <v>0</v>
      </c>
      <c r="S171" s="63">
        <f>Q171-R171</f>
        <v>93.44</v>
      </c>
      <c r="T171" s="63"/>
      <c r="U171" s="63">
        <v>3.48</v>
      </c>
      <c r="V171" s="63">
        <v>3.55</v>
      </c>
      <c r="W171" s="63"/>
      <c r="X171" s="63"/>
      <c r="Y171" s="170" t="s">
        <v>353</v>
      </c>
      <c r="Z171" s="63" t="s">
        <v>354</v>
      </c>
      <c r="AA171" s="63">
        <f t="shared" si="12"/>
        <v>15863</v>
      </c>
      <c r="AB171" s="63">
        <f t="shared" si="13"/>
        <v>0</v>
      </c>
      <c r="AC171" s="63">
        <f t="shared" si="14"/>
        <v>0</v>
      </c>
    </row>
    <row r="172" spans="1:225" s="64" customFormat="1" ht="15.6" thickBot="1" x14ac:dyDescent="0.3">
      <c r="A172" s="152"/>
      <c r="B172" s="61"/>
      <c r="C172" s="62"/>
      <c r="D172" s="153"/>
      <c r="E172" s="63"/>
      <c r="F172" s="63"/>
      <c r="G172" s="63"/>
      <c r="H172" s="63"/>
      <c r="I172" s="63">
        <f t="shared" si="11"/>
        <v>0</v>
      </c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170"/>
      <c r="Z172" s="63"/>
      <c r="AA172" s="63">
        <f t="shared" si="12"/>
        <v>0</v>
      </c>
      <c r="AB172" s="63">
        <f t="shared" si="13"/>
        <v>0</v>
      </c>
      <c r="AC172" s="63">
        <f t="shared" si="14"/>
        <v>0</v>
      </c>
    </row>
    <row r="173" spans="1:225" s="64" customFormat="1" ht="15.6" thickBot="1" x14ac:dyDescent="0.3">
      <c r="A173" s="152" t="s">
        <v>347</v>
      </c>
      <c r="B173" s="61" t="s">
        <v>346</v>
      </c>
      <c r="C173" s="62" t="s">
        <v>348</v>
      </c>
      <c r="D173" s="153">
        <v>3</v>
      </c>
      <c r="E173" s="63">
        <v>75.349999999999994</v>
      </c>
      <c r="F173" s="63">
        <v>72.680000000000007</v>
      </c>
      <c r="G173" s="63">
        <v>37.340000000000003</v>
      </c>
      <c r="H173" s="63"/>
      <c r="I173" s="63">
        <f t="shared" si="11"/>
        <v>80.084999999999994</v>
      </c>
      <c r="J173" s="63">
        <v>0.01</v>
      </c>
      <c r="K173" s="63">
        <v>0</v>
      </c>
      <c r="L173" s="63">
        <v>0.91</v>
      </c>
      <c r="M173" s="63">
        <v>46.08</v>
      </c>
      <c r="N173" s="63">
        <v>33.094999999999999</v>
      </c>
      <c r="O173" s="63">
        <v>3.59</v>
      </c>
      <c r="P173" s="63">
        <v>0.155</v>
      </c>
      <c r="Q173" s="63">
        <v>95.16</v>
      </c>
      <c r="R173" s="63">
        <v>0.14000000000000001</v>
      </c>
      <c r="S173" s="63">
        <f t="shared" ref="S173:S250" si="19">Q173-R173</f>
        <v>95.02</v>
      </c>
      <c r="T173" s="63"/>
      <c r="U173" s="63">
        <v>2.06</v>
      </c>
      <c r="V173" s="63">
        <v>2.12</v>
      </c>
      <c r="W173" s="63"/>
      <c r="X173" s="63"/>
      <c r="Y173" s="170" t="s">
        <v>347</v>
      </c>
      <c r="Z173" s="63" t="s">
        <v>348</v>
      </c>
      <c r="AA173" s="63">
        <f t="shared" si="12"/>
        <v>16016.999999999998</v>
      </c>
      <c r="AB173" s="63">
        <f t="shared" si="13"/>
        <v>2</v>
      </c>
      <c r="AC173" s="63">
        <f t="shared" si="14"/>
        <v>0</v>
      </c>
    </row>
    <row r="174" spans="1:225" s="35" customFormat="1" ht="15.6" collapsed="1" thickBot="1" x14ac:dyDescent="0.3">
      <c r="A174" s="154" t="s">
        <v>356</v>
      </c>
      <c r="B174" s="33" t="s">
        <v>355</v>
      </c>
      <c r="C174" s="34" t="s">
        <v>1096</v>
      </c>
      <c r="D174" s="155">
        <v>4</v>
      </c>
      <c r="E174" s="34">
        <v>69.02</v>
      </c>
      <c r="F174" s="34">
        <v>59.38</v>
      </c>
      <c r="G174" s="34">
        <v>15.84</v>
      </c>
      <c r="H174" s="34"/>
      <c r="I174" s="34">
        <f t="shared" si="11"/>
        <v>82.515000000000001</v>
      </c>
      <c r="J174" s="34">
        <v>0</v>
      </c>
      <c r="K174" s="34">
        <v>0</v>
      </c>
      <c r="L174" s="34">
        <v>1.165</v>
      </c>
      <c r="M174" s="34">
        <v>54.339999999999996</v>
      </c>
      <c r="N174" s="34">
        <v>27.01</v>
      </c>
      <c r="O174" s="34">
        <v>8.3949999999999996</v>
      </c>
      <c r="P174" s="34">
        <v>0.15</v>
      </c>
      <c r="Q174" s="34">
        <v>91.35</v>
      </c>
      <c r="R174" s="34">
        <v>0.01</v>
      </c>
      <c r="S174" s="34">
        <f t="shared" si="19"/>
        <v>91.339999999999989</v>
      </c>
      <c r="T174" s="34"/>
      <c r="U174" s="34">
        <v>0.67</v>
      </c>
      <c r="V174" s="34">
        <v>0.66</v>
      </c>
      <c r="W174" s="34"/>
      <c r="X174" s="34"/>
      <c r="Y174" s="171" t="s">
        <v>356</v>
      </c>
      <c r="Z174" s="34" t="s">
        <v>1096</v>
      </c>
      <c r="AA174" s="34">
        <f t="shared" si="12"/>
        <v>16503</v>
      </c>
      <c r="AB174" s="34">
        <f t="shared" si="13"/>
        <v>0</v>
      </c>
      <c r="AC174" s="34">
        <f t="shared" si="14"/>
        <v>0</v>
      </c>
    </row>
    <row r="175" spans="1:225" s="35" customFormat="1" ht="15.6" thickBot="1" x14ac:dyDescent="0.3">
      <c r="A175" s="154" t="s">
        <v>384</v>
      </c>
      <c r="B175" s="33" t="s">
        <v>383</v>
      </c>
      <c r="C175" s="34" t="s">
        <v>1097</v>
      </c>
      <c r="D175" s="155">
        <v>4</v>
      </c>
      <c r="E175" s="34">
        <v>72.23</v>
      </c>
      <c r="F175" s="34">
        <v>67.58</v>
      </c>
      <c r="G175" s="34">
        <v>23.51</v>
      </c>
      <c r="H175" s="34"/>
      <c r="I175" s="34">
        <f t="shared" si="11"/>
        <v>79.539999999999992</v>
      </c>
      <c r="J175" s="34">
        <v>0.01</v>
      </c>
      <c r="K175" s="34">
        <v>0</v>
      </c>
      <c r="L175" s="34">
        <v>0.91500000000000004</v>
      </c>
      <c r="M175" s="34">
        <v>52.78</v>
      </c>
      <c r="N175" s="34">
        <v>25.844999999999999</v>
      </c>
      <c r="O175" s="34">
        <v>9.8550000000000004</v>
      </c>
      <c r="P175" s="34">
        <v>0.20499999999999999</v>
      </c>
      <c r="Q175" s="34">
        <v>89.91</v>
      </c>
      <c r="R175" s="34">
        <v>0.06</v>
      </c>
      <c r="S175" s="34">
        <f>Q175-R175</f>
        <v>89.85</v>
      </c>
      <c r="T175" s="34"/>
      <c r="U175" s="34">
        <v>5.0999999999999996</v>
      </c>
      <c r="V175" s="34">
        <v>5.08</v>
      </c>
      <c r="W175" s="34"/>
      <c r="X175" s="34"/>
      <c r="Y175" s="171" t="s">
        <v>384</v>
      </c>
      <c r="Z175" s="34" t="s">
        <v>1097</v>
      </c>
      <c r="AA175" s="34">
        <f t="shared" si="12"/>
        <v>15907.999999999998</v>
      </c>
      <c r="AB175" s="34">
        <f t="shared" si="13"/>
        <v>2</v>
      </c>
      <c r="AC175" s="34">
        <f t="shared" si="14"/>
        <v>0</v>
      </c>
    </row>
    <row r="176" spans="1:225" s="36" customFormat="1" ht="15.6" thickBot="1" x14ac:dyDescent="0.3">
      <c r="A176" s="154" t="s">
        <v>412</v>
      </c>
      <c r="B176" s="33" t="s">
        <v>411</v>
      </c>
      <c r="C176" s="34" t="s">
        <v>1098</v>
      </c>
      <c r="D176" s="156">
        <v>4</v>
      </c>
      <c r="E176" s="38">
        <v>68.17</v>
      </c>
      <c r="F176" s="38">
        <v>62.83</v>
      </c>
      <c r="G176" s="38">
        <v>16.27</v>
      </c>
      <c r="H176" s="38"/>
      <c r="I176" s="38">
        <f t="shared" si="11"/>
        <v>84.68</v>
      </c>
      <c r="J176" s="38">
        <v>0.01</v>
      </c>
      <c r="K176" s="38">
        <v>0</v>
      </c>
      <c r="L176" s="38">
        <v>0.96500000000000008</v>
      </c>
      <c r="M176" s="38">
        <v>56.064999999999998</v>
      </c>
      <c r="N176" s="38">
        <v>27.65</v>
      </c>
      <c r="O176" s="38">
        <v>7.07</v>
      </c>
      <c r="P176" s="38">
        <v>0.19500000000000001</v>
      </c>
      <c r="Q176" s="38">
        <v>92.7</v>
      </c>
      <c r="R176" s="38">
        <v>0.01</v>
      </c>
      <c r="S176" s="38">
        <f>Q176-R176</f>
        <v>92.69</v>
      </c>
      <c r="T176" s="38"/>
      <c r="U176" s="38">
        <v>0.68</v>
      </c>
      <c r="V176" s="38">
        <v>0.69</v>
      </c>
      <c r="W176" s="38"/>
      <c r="X176" s="38"/>
      <c r="Y176" s="171" t="s">
        <v>412</v>
      </c>
      <c r="Z176" s="34" t="s">
        <v>1098</v>
      </c>
      <c r="AA176" s="34">
        <f t="shared" si="12"/>
        <v>16936.000000000004</v>
      </c>
      <c r="AB176" s="34">
        <f t="shared" si="13"/>
        <v>2</v>
      </c>
      <c r="AC176" s="34">
        <f t="shared" si="14"/>
        <v>0</v>
      </c>
    </row>
    <row r="177" spans="1:29" s="35" customFormat="1" ht="15.6" thickBot="1" x14ac:dyDescent="0.3">
      <c r="A177" s="154" t="s">
        <v>358</v>
      </c>
      <c r="B177" s="33" t="s">
        <v>357</v>
      </c>
      <c r="C177" s="34" t="s">
        <v>1099</v>
      </c>
      <c r="D177" s="155">
        <v>4</v>
      </c>
      <c r="E177" s="34">
        <v>71.03</v>
      </c>
      <c r="F177" s="34">
        <v>61.92</v>
      </c>
      <c r="G177" s="34">
        <v>19.579999999999998</v>
      </c>
      <c r="H177" s="34"/>
      <c r="I177" s="34">
        <f t="shared" si="11"/>
        <v>83.39</v>
      </c>
      <c r="J177" s="34">
        <v>0</v>
      </c>
      <c r="K177" s="34">
        <v>0</v>
      </c>
      <c r="L177" s="34">
        <v>1.1950000000000001</v>
      </c>
      <c r="M177" s="34">
        <v>55.115000000000002</v>
      </c>
      <c r="N177" s="34">
        <v>27.08</v>
      </c>
      <c r="O177" s="34">
        <v>7.39</v>
      </c>
      <c r="P177" s="34">
        <v>0.11</v>
      </c>
      <c r="Q177" s="34">
        <v>92.4</v>
      </c>
      <c r="R177" s="34">
        <v>0.02</v>
      </c>
      <c r="S177" s="34">
        <f t="shared" si="19"/>
        <v>92.38000000000001</v>
      </c>
      <c r="T177" s="34"/>
      <c r="U177" s="34">
        <v>0.78</v>
      </c>
      <c r="V177" s="34">
        <v>0.78</v>
      </c>
      <c r="W177" s="34"/>
      <c r="X177" s="34"/>
      <c r="Y177" s="171" t="s">
        <v>358</v>
      </c>
      <c r="Z177" s="34" t="s">
        <v>1099</v>
      </c>
      <c r="AA177" s="34">
        <f t="shared" si="12"/>
        <v>16678</v>
      </c>
      <c r="AB177" s="34">
        <f t="shared" si="13"/>
        <v>0</v>
      </c>
      <c r="AC177" s="34">
        <f t="shared" si="14"/>
        <v>0</v>
      </c>
    </row>
    <row r="178" spans="1:29" s="35" customFormat="1" ht="15.6" thickBot="1" x14ac:dyDescent="0.3">
      <c r="A178" s="154" t="s">
        <v>386</v>
      </c>
      <c r="B178" s="33" t="s">
        <v>385</v>
      </c>
      <c r="C178" s="34" t="s">
        <v>1100</v>
      </c>
      <c r="D178" s="155">
        <v>4</v>
      </c>
      <c r="E178" s="34">
        <v>70.7</v>
      </c>
      <c r="F178" s="34">
        <v>66.319999999999993</v>
      </c>
      <c r="G178" s="34">
        <v>24.39</v>
      </c>
      <c r="H178" s="34"/>
      <c r="I178" s="34">
        <f t="shared" si="11"/>
        <v>82.355000000000004</v>
      </c>
      <c r="J178" s="34">
        <v>0</v>
      </c>
      <c r="K178" s="34">
        <v>0</v>
      </c>
      <c r="L178" s="34">
        <v>1.0549999999999999</v>
      </c>
      <c r="M178" s="34">
        <v>53.49</v>
      </c>
      <c r="N178" s="34">
        <v>27.81</v>
      </c>
      <c r="O178" s="34">
        <v>8.25</v>
      </c>
      <c r="P178" s="34">
        <v>0.18</v>
      </c>
      <c r="Q178" s="34">
        <v>91.55</v>
      </c>
      <c r="R178" s="34">
        <v>0.02</v>
      </c>
      <c r="S178" s="34">
        <f>Q178-R178</f>
        <v>91.53</v>
      </c>
      <c r="T178" s="34"/>
      <c r="U178" s="34">
        <v>3.92</v>
      </c>
      <c r="V178" s="34">
        <v>3.9</v>
      </c>
      <c r="W178" s="34"/>
      <c r="X178" s="34"/>
      <c r="Y178" s="171" t="s">
        <v>386</v>
      </c>
      <c r="Z178" s="34" t="s">
        <v>1100</v>
      </c>
      <c r="AA178" s="34">
        <f t="shared" si="12"/>
        <v>16471</v>
      </c>
      <c r="AB178" s="34">
        <f t="shared" si="13"/>
        <v>0</v>
      </c>
      <c r="AC178" s="34">
        <f t="shared" si="14"/>
        <v>0</v>
      </c>
    </row>
    <row r="179" spans="1:29" s="36" customFormat="1" ht="15.6" thickBot="1" x14ac:dyDescent="0.3">
      <c r="A179" s="154" t="s">
        <v>414</v>
      </c>
      <c r="B179" s="33" t="s">
        <v>413</v>
      </c>
      <c r="C179" s="34" t="s">
        <v>1101</v>
      </c>
      <c r="D179" s="156">
        <v>4</v>
      </c>
      <c r="E179" s="38">
        <v>77.430000000000007</v>
      </c>
      <c r="F179" s="38">
        <v>75.489999999999995</v>
      </c>
      <c r="G179" s="38">
        <v>52.22</v>
      </c>
      <c r="H179" s="38"/>
      <c r="I179" s="38">
        <f t="shared" si="11"/>
        <v>82.025000000000006</v>
      </c>
      <c r="J179" s="38">
        <v>5.0000000000000001E-3</v>
      </c>
      <c r="K179" s="38">
        <v>0</v>
      </c>
      <c r="L179" s="38">
        <v>1.125</v>
      </c>
      <c r="M179" s="38">
        <v>54.42</v>
      </c>
      <c r="N179" s="38">
        <v>26.48</v>
      </c>
      <c r="O179" s="38">
        <v>9.5150000000000006</v>
      </c>
      <c r="P179" s="38">
        <v>0.215</v>
      </c>
      <c r="Q179" s="38">
        <v>90.25</v>
      </c>
      <c r="R179" s="38">
        <v>0.01</v>
      </c>
      <c r="S179" s="38">
        <f>Q179-R179</f>
        <v>90.24</v>
      </c>
      <c r="T179" s="38"/>
      <c r="U179" s="38">
        <v>1.69</v>
      </c>
      <c r="V179" s="38">
        <v>1.67</v>
      </c>
      <c r="W179" s="38"/>
      <c r="X179" s="38"/>
      <c r="Y179" s="171" t="s">
        <v>414</v>
      </c>
      <c r="Z179" s="34" t="s">
        <v>1101</v>
      </c>
      <c r="AA179" s="34">
        <f t="shared" si="12"/>
        <v>16405</v>
      </c>
      <c r="AB179" s="34">
        <f t="shared" si="13"/>
        <v>1</v>
      </c>
      <c r="AC179" s="34">
        <f t="shared" si="14"/>
        <v>0</v>
      </c>
    </row>
    <row r="180" spans="1:29" s="35" customFormat="1" ht="15.6" thickBot="1" x14ac:dyDescent="0.3">
      <c r="A180" s="154" t="s">
        <v>360</v>
      </c>
      <c r="B180" s="33" t="s">
        <v>359</v>
      </c>
      <c r="C180" s="34" t="s">
        <v>1102</v>
      </c>
      <c r="D180" s="155">
        <v>4</v>
      </c>
      <c r="E180" s="34">
        <v>69.89</v>
      </c>
      <c r="F180" s="34">
        <v>67.11</v>
      </c>
      <c r="G180" s="34">
        <v>20.350000000000001</v>
      </c>
      <c r="H180" s="34"/>
      <c r="I180" s="34">
        <f t="shared" si="11"/>
        <v>83.71</v>
      </c>
      <c r="J180" s="34">
        <v>0.01</v>
      </c>
      <c r="K180" s="34">
        <v>0</v>
      </c>
      <c r="L180" s="34">
        <v>1.06</v>
      </c>
      <c r="M180" s="34">
        <v>55.584999999999994</v>
      </c>
      <c r="N180" s="34">
        <v>27.065000000000001</v>
      </c>
      <c r="O180" s="34">
        <v>7.64</v>
      </c>
      <c r="P180" s="34">
        <v>0.22500000000000001</v>
      </c>
      <c r="Q180" s="34">
        <v>92.09</v>
      </c>
      <c r="R180" s="34">
        <v>0.02</v>
      </c>
      <c r="S180" s="34">
        <f t="shared" si="19"/>
        <v>92.070000000000007</v>
      </c>
      <c r="T180" s="34"/>
      <c r="U180" s="34">
        <v>0.88</v>
      </c>
      <c r="V180" s="34">
        <v>0.88</v>
      </c>
      <c r="W180" s="34"/>
      <c r="X180" s="34"/>
      <c r="Y180" s="171" t="s">
        <v>360</v>
      </c>
      <c r="Z180" s="34" t="s">
        <v>1102</v>
      </c>
      <c r="AA180" s="34">
        <f t="shared" si="12"/>
        <v>16741.999999999996</v>
      </c>
      <c r="AB180" s="34">
        <f t="shared" si="13"/>
        <v>2</v>
      </c>
      <c r="AC180" s="34">
        <f t="shared" si="14"/>
        <v>0</v>
      </c>
    </row>
    <row r="181" spans="1:29" s="35" customFormat="1" ht="15.6" thickBot="1" x14ac:dyDescent="0.3">
      <c r="A181" s="154" t="s">
        <v>388</v>
      </c>
      <c r="B181" s="33" t="s">
        <v>387</v>
      </c>
      <c r="C181" s="34" t="s">
        <v>1103</v>
      </c>
      <c r="D181" s="155">
        <v>4</v>
      </c>
      <c r="E181" s="34">
        <v>69.989999999999995</v>
      </c>
      <c r="F181" s="34">
        <v>64.47</v>
      </c>
      <c r="G181" s="34">
        <v>25.36</v>
      </c>
      <c r="H181" s="34"/>
      <c r="I181" s="34">
        <f t="shared" si="11"/>
        <v>80.84</v>
      </c>
      <c r="J181" s="34">
        <v>0</v>
      </c>
      <c r="K181" s="34">
        <v>0</v>
      </c>
      <c r="L181" s="34">
        <v>1.115</v>
      </c>
      <c r="M181" s="34">
        <v>53.74</v>
      </c>
      <c r="N181" s="34">
        <v>25.984999999999999</v>
      </c>
      <c r="O181" s="34">
        <v>10.25</v>
      </c>
      <c r="P181" s="34">
        <v>0.17</v>
      </c>
      <c r="Q181" s="34">
        <v>89.55</v>
      </c>
      <c r="R181" s="34">
        <v>0.01</v>
      </c>
      <c r="S181" s="34">
        <f>Q181-R181</f>
        <v>89.539999999999992</v>
      </c>
      <c r="T181" s="34"/>
      <c r="U181" s="34">
        <v>1.1299999999999999</v>
      </c>
      <c r="V181" s="34">
        <v>1.1100000000000001</v>
      </c>
      <c r="W181" s="34"/>
      <c r="X181" s="34"/>
      <c r="Y181" s="171" t="s">
        <v>388</v>
      </c>
      <c r="Z181" s="34" t="s">
        <v>1103</v>
      </c>
      <c r="AA181" s="34">
        <f t="shared" si="12"/>
        <v>16168</v>
      </c>
      <c r="AB181" s="34">
        <f t="shared" si="13"/>
        <v>0</v>
      </c>
      <c r="AC181" s="34">
        <f t="shared" si="14"/>
        <v>0</v>
      </c>
    </row>
    <row r="182" spans="1:29" s="36" customFormat="1" ht="15.6" thickBot="1" x14ac:dyDescent="0.3">
      <c r="A182" s="154" t="s">
        <v>416</v>
      </c>
      <c r="B182" s="33" t="s">
        <v>415</v>
      </c>
      <c r="C182" s="34" t="s">
        <v>1104</v>
      </c>
      <c r="D182" s="156">
        <v>4</v>
      </c>
      <c r="E182" s="38">
        <v>69.239999999999995</v>
      </c>
      <c r="F182" s="38">
        <v>64.510000000000005</v>
      </c>
      <c r="G182" s="38">
        <v>19.690000000000001</v>
      </c>
      <c r="H182" s="38"/>
      <c r="I182" s="38">
        <f t="shared" si="11"/>
        <v>82.944999999999993</v>
      </c>
      <c r="J182" s="38">
        <v>0</v>
      </c>
      <c r="K182" s="38">
        <v>0.01</v>
      </c>
      <c r="L182" s="38">
        <v>0.9900000000000001</v>
      </c>
      <c r="M182" s="38">
        <v>54.854999999999997</v>
      </c>
      <c r="N182" s="38">
        <v>27.1</v>
      </c>
      <c r="O182" s="38">
        <v>8.9600000000000009</v>
      </c>
      <c r="P182" s="38">
        <v>0.23</v>
      </c>
      <c r="Q182" s="38">
        <v>90.8</v>
      </c>
      <c r="R182" s="38">
        <v>0.02</v>
      </c>
      <c r="S182" s="38">
        <f>Q182-R182</f>
        <v>90.78</v>
      </c>
      <c r="T182" s="38"/>
      <c r="U182" s="38">
        <v>0.57999999999999996</v>
      </c>
      <c r="V182" s="38">
        <v>0.59</v>
      </c>
      <c r="W182" s="38"/>
      <c r="X182" s="38"/>
      <c r="Y182" s="171" t="s">
        <v>416</v>
      </c>
      <c r="Z182" s="34" t="s">
        <v>1104</v>
      </c>
      <c r="AA182" s="34">
        <f t="shared" si="12"/>
        <v>16588.999999999996</v>
      </c>
      <c r="AB182" s="34">
        <f t="shared" si="13"/>
        <v>0</v>
      </c>
      <c r="AC182" s="34">
        <f t="shared" si="14"/>
        <v>2</v>
      </c>
    </row>
    <row r="183" spans="1:29" s="35" customFormat="1" ht="15.6" thickBot="1" x14ac:dyDescent="0.3">
      <c r="A183" s="154" t="s">
        <v>362</v>
      </c>
      <c r="B183" s="33" t="s">
        <v>361</v>
      </c>
      <c r="C183" s="34" t="s">
        <v>1105</v>
      </c>
      <c r="D183" s="155">
        <v>4</v>
      </c>
      <c r="E183" s="34">
        <v>71.290000000000006</v>
      </c>
      <c r="F183" s="34">
        <v>68.39</v>
      </c>
      <c r="G183" s="34">
        <v>22.87</v>
      </c>
      <c r="H183" s="34"/>
      <c r="I183" s="34">
        <f t="shared" si="11"/>
        <v>84.53</v>
      </c>
      <c r="J183" s="34">
        <v>0</v>
      </c>
      <c r="K183" s="34">
        <v>0</v>
      </c>
      <c r="L183" s="34">
        <v>1.17</v>
      </c>
      <c r="M183" s="34">
        <v>55.96</v>
      </c>
      <c r="N183" s="34">
        <v>27.4</v>
      </c>
      <c r="O183" s="34">
        <v>7.64</v>
      </c>
      <c r="P183" s="34">
        <v>0.215</v>
      </c>
      <c r="Q183" s="34">
        <v>92.1</v>
      </c>
      <c r="R183" s="34">
        <v>0.02</v>
      </c>
      <c r="S183" s="34">
        <f t="shared" si="19"/>
        <v>92.08</v>
      </c>
      <c r="T183" s="34"/>
      <c r="U183" s="34">
        <v>0.8</v>
      </c>
      <c r="V183" s="34">
        <v>0.8</v>
      </c>
      <c r="W183" s="34"/>
      <c r="X183" s="34"/>
      <c r="Y183" s="171" t="s">
        <v>362</v>
      </c>
      <c r="Z183" s="34" t="s">
        <v>1105</v>
      </c>
      <c r="AA183" s="34">
        <f t="shared" si="12"/>
        <v>16906</v>
      </c>
      <c r="AB183" s="34">
        <f t="shared" si="13"/>
        <v>0</v>
      </c>
      <c r="AC183" s="34">
        <f t="shared" si="14"/>
        <v>0</v>
      </c>
    </row>
    <row r="184" spans="1:29" s="35" customFormat="1" ht="15.6" thickBot="1" x14ac:dyDescent="0.3">
      <c r="A184" s="154" t="s">
        <v>390</v>
      </c>
      <c r="B184" s="33" t="s">
        <v>389</v>
      </c>
      <c r="C184" s="34" t="s">
        <v>1106</v>
      </c>
      <c r="D184" s="155">
        <v>4</v>
      </c>
      <c r="E184" s="34">
        <v>71.02</v>
      </c>
      <c r="F184" s="34">
        <v>67.52</v>
      </c>
      <c r="G184" s="34">
        <v>27.62</v>
      </c>
      <c r="H184" s="34"/>
      <c r="I184" s="34">
        <f t="shared" si="11"/>
        <v>80.2</v>
      </c>
      <c r="J184" s="34">
        <v>0</v>
      </c>
      <c r="K184" s="34">
        <v>0</v>
      </c>
      <c r="L184" s="34">
        <v>1.0699999999999998</v>
      </c>
      <c r="M184" s="34">
        <v>52.814999999999998</v>
      </c>
      <c r="N184" s="34">
        <v>26.315000000000001</v>
      </c>
      <c r="O184" s="34">
        <v>9.8849999999999998</v>
      </c>
      <c r="P184" s="34">
        <v>0.185</v>
      </c>
      <c r="Q184" s="34">
        <v>89.83</v>
      </c>
      <c r="R184" s="34">
        <v>0.02</v>
      </c>
      <c r="S184" s="34">
        <f>Q184-R184</f>
        <v>89.81</v>
      </c>
      <c r="T184" s="34"/>
      <c r="U184" s="34">
        <v>4.6399999999999997</v>
      </c>
      <c r="V184" s="34">
        <v>4.62</v>
      </c>
      <c r="W184" s="34"/>
      <c r="X184" s="34"/>
      <c r="Y184" s="171" t="s">
        <v>390</v>
      </c>
      <c r="Z184" s="34" t="s">
        <v>1106</v>
      </c>
      <c r="AA184" s="34">
        <f t="shared" si="12"/>
        <v>16040</v>
      </c>
      <c r="AB184" s="34">
        <f t="shared" si="13"/>
        <v>0</v>
      </c>
      <c r="AC184" s="34">
        <f t="shared" si="14"/>
        <v>0</v>
      </c>
    </row>
    <row r="185" spans="1:29" s="37" customFormat="1" ht="15.6" thickBot="1" x14ac:dyDescent="0.3">
      <c r="A185" s="154" t="s">
        <v>418</v>
      </c>
      <c r="B185" s="33" t="s">
        <v>417</v>
      </c>
      <c r="C185" s="34" t="s">
        <v>1107</v>
      </c>
      <c r="D185" s="156">
        <v>4</v>
      </c>
      <c r="E185" s="34">
        <v>70.989999999999995</v>
      </c>
      <c r="F185" s="34">
        <v>66.959999999999994</v>
      </c>
      <c r="G185" s="34">
        <v>24.28</v>
      </c>
      <c r="H185" s="34"/>
      <c r="I185" s="34">
        <f>L185+M185+N185</f>
        <v>81.260000000000005</v>
      </c>
      <c r="J185" s="34">
        <v>0</v>
      </c>
      <c r="K185" s="34">
        <v>0</v>
      </c>
      <c r="L185" s="34">
        <v>0.9900000000000001</v>
      </c>
      <c r="M185" s="34">
        <v>52.634999999999998</v>
      </c>
      <c r="N185" s="34">
        <v>27.635000000000002</v>
      </c>
      <c r="O185" s="34">
        <v>8.1999999999999993</v>
      </c>
      <c r="P185" s="34">
        <v>0.17</v>
      </c>
      <c r="Q185" s="34">
        <v>91.59</v>
      </c>
      <c r="R185" s="34">
        <v>0.01</v>
      </c>
      <c r="S185" s="34">
        <f>Q185-R185</f>
        <v>91.58</v>
      </c>
      <c r="T185" s="34"/>
      <c r="U185" s="34">
        <v>5.0599999999999996</v>
      </c>
      <c r="V185" s="34">
        <v>5.07</v>
      </c>
      <c r="W185" s="34"/>
      <c r="X185" s="34"/>
      <c r="Y185" s="171" t="s">
        <v>418</v>
      </c>
      <c r="Z185" s="34" t="s">
        <v>1107</v>
      </c>
      <c r="AA185" s="60">
        <f t="shared" si="12"/>
        <v>16252</v>
      </c>
      <c r="AB185" s="60">
        <f t="shared" si="13"/>
        <v>0</v>
      </c>
      <c r="AC185" s="60">
        <f t="shared" si="14"/>
        <v>0</v>
      </c>
    </row>
    <row r="186" spans="1:29" s="35" customFormat="1" ht="15.6" thickBot="1" x14ac:dyDescent="0.3">
      <c r="A186" s="154" t="s">
        <v>364</v>
      </c>
      <c r="B186" s="33" t="s">
        <v>363</v>
      </c>
      <c r="C186" s="34" t="s">
        <v>1108</v>
      </c>
      <c r="D186" s="155">
        <v>4</v>
      </c>
      <c r="E186" s="34">
        <v>70.12</v>
      </c>
      <c r="F186" s="34">
        <v>67.48</v>
      </c>
      <c r="G186" s="34">
        <v>23.56</v>
      </c>
      <c r="H186" s="34"/>
      <c r="I186" s="34">
        <f t="shared" ref="I186:I249" si="20">L186+M186+N186</f>
        <v>81.740000000000009</v>
      </c>
      <c r="J186" s="34">
        <v>5.0000000000000001E-3</v>
      </c>
      <c r="K186" s="34">
        <v>0</v>
      </c>
      <c r="L186" s="34">
        <v>1.0449999999999999</v>
      </c>
      <c r="M186" s="34">
        <v>55.095000000000006</v>
      </c>
      <c r="N186" s="34">
        <v>25.6</v>
      </c>
      <c r="O186" s="34">
        <v>10.565</v>
      </c>
      <c r="P186" s="34">
        <v>0.18</v>
      </c>
      <c r="Q186" s="34">
        <v>89.28</v>
      </c>
      <c r="R186" s="34">
        <v>0.02</v>
      </c>
      <c r="S186" s="34">
        <f t="shared" si="19"/>
        <v>89.26</v>
      </c>
      <c r="T186" s="34"/>
      <c r="U186" s="34">
        <v>1</v>
      </c>
      <c r="V186" s="34">
        <v>0.99</v>
      </c>
      <c r="W186" s="34"/>
      <c r="X186" s="34"/>
      <c r="Y186" s="171" t="s">
        <v>364</v>
      </c>
      <c r="Z186" s="34" t="s">
        <v>1108</v>
      </c>
      <c r="AA186" s="34">
        <f t="shared" si="12"/>
        <v>16348.000000000002</v>
      </c>
      <c r="AB186" s="34">
        <f t="shared" si="13"/>
        <v>1</v>
      </c>
      <c r="AC186" s="34">
        <f t="shared" si="14"/>
        <v>0</v>
      </c>
    </row>
    <row r="187" spans="1:29" s="35" customFormat="1" ht="15.6" thickBot="1" x14ac:dyDescent="0.3">
      <c r="A187" s="154" t="s">
        <v>392</v>
      </c>
      <c r="B187" s="33" t="s">
        <v>391</v>
      </c>
      <c r="C187" s="34" t="s">
        <v>1109</v>
      </c>
      <c r="D187" s="156">
        <v>4</v>
      </c>
      <c r="E187" s="34">
        <v>68.97</v>
      </c>
      <c r="F187" s="34">
        <v>64.89</v>
      </c>
      <c r="G187" s="34">
        <v>18.8</v>
      </c>
      <c r="H187" s="34"/>
      <c r="I187" s="34">
        <f t="shared" si="20"/>
        <v>83.705000000000013</v>
      </c>
      <c r="J187" s="34">
        <v>0</v>
      </c>
      <c r="K187" s="34">
        <v>0</v>
      </c>
      <c r="L187" s="34">
        <v>1.0349999999999999</v>
      </c>
      <c r="M187" s="34">
        <v>55.000000000000007</v>
      </c>
      <c r="N187" s="34">
        <v>27.67</v>
      </c>
      <c r="O187" s="34">
        <v>8.6150000000000002</v>
      </c>
      <c r="P187" s="34">
        <v>0.17</v>
      </c>
      <c r="Q187" s="34">
        <v>91.17</v>
      </c>
      <c r="R187" s="34">
        <v>0</v>
      </c>
      <c r="S187" s="34">
        <f>Q187-R187</f>
        <v>91.17</v>
      </c>
      <c r="T187" s="34"/>
      <c r="U187" s="34">
        <v>0.98</v>
      </c>
      <c r="V187" s="34">
        <v>0.97</v>
      </c>
      <c r="W187" s="34"/>
      <c r="X187" s="34"/>
      <c r="Y187" s="171" t="s">
        <v>392</v>
      </c>
      <c r="Z187" s="34" t="s">
        <v>1109</v>
      </c>
      <c r="AA187" s="34">
        <f t="shared" si="12"/>
        <v>16741.000000000004</v>
      </c>
      <c r="AB187" s="34">
        <f t="shared" si="13"/>
        <v>0</v>
      </c>
      <c r="AC187" s="34">
        <f t="shared" si="14"/>
        <v>0</v>
      </c>
    </row>
    <row r="188" spans="1:29" s="35" customFormat="1" ht="15.6" thickBot="1" x14ac:dyDescent="0.3">
      <c r="A188" s="154" t="s">
        <v>420</v>
      </c>
      <c r="B188" s="33" t="s">
        <v>419</v>
      </c>
      <c r="C188" s="34" t="s">
        <v>1110</v>
      </c>
      <c r="D188" s="156">
        <v>4</v>
      </c>
      <c r="E188" s="34">
        <v>69.77</v>
      </c>
      <c r="F188" s="34">
        <v>65.97</v>
      </c>
      <c r="G188" s="34">
        <v>21.88</v>
      </c>
      <c r="H188" s="34"/>
      <c r="I188" s="34">
        <f t="shared" si="20"/>
        <v>83.625</v>
      </c>
      <c r="J188" s="34">
        <v>0</v>
      </c>
      <c r="K188" s="34">
        <v>0</v>
      </c>
      <c r="L188" s="34">
        <v>1.01</v>
      </c>
      <c r="M188" s="34">
        <v>55.195000000000007</v>
      </c>
      <c r="N188" s="34">
        <v>27.42</v>
      </c>
      <c r="O188" s="34">
        <v>8.2750000000000004</v>
      </c>
      <c r="P188" s="34">
        <v>0.17</v>
      </c>
      <c r="Q188" s="34">
        <v>91.53</v>
      </c>
      <c r="R188" s="34">
        <v>0</v>
      </c>
      <c r="S188" s="34">
        <f>Q188-R188</f>
        <v>91.53</v>
      </c>
      <c r="T188" s="34"/>
      <c r="U188" s="34">
        <v>0.71</v>
      </c>
      <c r="V188" s="34">
        <v>0.71</v>
      </c>
      <c r="W188" s="34"/>
      <c r="X188" s="34"/>
      <c r="Y188" s="171" t="s">
        <v>420</v>
      </c>
      <c r="Z188" s="34" t="s">
        <v>1110</v>
      </c>
      <c r="AA188" s="34">
        <f t="shared" si="12"/>
        <v>16725</v>
      </c>
      <c r="AB188" s="34">
        <f t="shared" si="13"/>
        <v>0</v>
      </c>
      <c r="AC188" s="34">
        <f t="shared" si="14"/>
        <v>0</v>
      </c>
    </row>
    <row r="189" spans="1:29" s="35" customFormat="1" ht="15.6" thickBot="1" x14ac:dyDescent="0.3">
      <c r="A189" s="154" t="s">
        <v>366</v>
      </c>
      <c r="B189" s="33" t="s">
        <v>365</v>
      </c>
      <c r="C189" s="34" t="s">
        <v>1111</v>
      </c>
      <c r="D189" s="155">
        <v>4</v>
      </c>
      <c r="E189" s="34">
        <v>70.930000000000007</v>
      </c>
      <c r="F189" s="34">
        <v>68.040000000000006</v>
      </c>
      <c r="G189" s="34">
        <v>20.65</v>
      </c>
      <c r="H189" s="34"/>
      <c r="I189" s="34">
        <f t="shared" si="20"/>
        <v>84.614999999999995</v>
      </c>
      <c r="J189" s="34">
        <v>5.0000000000000001E-3</v>
      </c>
      <c r="K189" s="34">
        <v>0</v>
      </c>
      <c r="L189" s="34">
        <v>0.98</v>
      </c>
      <c r="M189" s="34">
        <v>55.954999999999998</v>
      </c>
      <c r="N189" s="34">
        <v>27.68</v>
      </c>
      <c r="O189" s="34">
        <v>7.66</v>
      </c>
      <c r="P189" s="34">
        <v>0.16500000000000001</v>
      </c>
      <c r="Q189" s="34">
        <v>92.12</v>
      </c>
      <c r="R189" s="34">
        <v>0.01</v>
      </c>
      <c r="S189" s="34">
        <f t="shared" si="19"/>
        <v>92.11</v>
      </c>
      <c r="T189" s="34"/>
      <c r="U189" s="34">
        <v>0.6</v>
      </c>
      <c r="V189" s="34">
        <v>0.6</v>
      </c>
      <c r="W189" s="34"/>
      <c r="X189" s="34"/>
      <c r="Y189" s="171" t="s">
        <v>366</v>
      </c>
      <c r="Z189" s="34" t="s">
        <v>1111</v>
      </c>
      <c r="AA189" s="34">
        <f t="shared" si="12"/>
        <v>16923</v>
      </c>
      <c r="AB189" s="34">
        <f t="shared" si="13"/>
        <v>1</v>
      </c>
      <c r="AC189" s="34">
        <f t="shared" si="14"/>
        <v>0</v>
      </c>
    </row>
    <row r="190" spans="1:29" s="35" customFormat="1" ht="15.6" thickBot="1" x14ac:dyDescent="0.3">
      <c r="A190" s="154" t="s">
        <v>394</v>
      </c>
      <c r="B190" s="33" t="s">
        <v>393</v>
      </c>
      <c r="C190" s="34" t="s">
        <v>1112</v>
      </c>
      <c r="D190" s="156">
        <v>4</v>
      </c>
      <c r="E190" s="34">
        <v>69.459999999999994</v>
      </c>
      <c r="F190" s="34">
        <v>65.819999999999993</v>
      </c>
      <c r="G190" s="34">
        <v>18.95</v>
      </c>
      <c r="H190" s="34"/>
      <c r="I190" s="34">
        <f t="shared" si="20"/>
        <v>83.745000000000005</v>
      </c>
      <c r="J190" s="34">
        <v>3.4999999999999996E-2</v>
      </c>
      <c r="K190" s="34">
        <v>1.4999999999999999E-2</v>
      </c>
      <c r="L190" s="34">
        <v>1.03</v>
      </c>
      <c r="M190" s="34">
        <v>55.989999999999995</v>
      </c>
      <c r="N190" s="34">
        <v>26.725000000000001</v>
      </c>
      <c r="O190" s="34">
        <v>8.56</v>
      </c>
      <c r="P190" s="34">
        <v>0.17</v>
      </c>
      <c r="Q190" s="34">
        <v>91.25</v>
      </c>
      <c r="R190" s="34">
        <v>0.06</v>
      </c>
      <c r="S190" s="34">
        <f>Q190-R190</f>
        <v>91.19</v>
      </c>
      <c r="T190" s="34"/>
      <c r="U190" s="34">
        <v>1.2</v>
      </c>
      <c r="V190" s="34">
        <v>1.18</v>
      </c>
      <c r="W190" s="34"/>
      <c r="X190" s="34"/>
      <c r="Y190" s="171" t="s">
        <v>394</v>
      </c>
      <c r="Z190" s="34" t="s">
        <v>1112</v>
      </c>
      <c r="AA190" s="34">
        <f t="shared" si="12"/>
        <v>16749</v>
      </c>
      <c r="AB190" s="34">
        <f t="shared" si="13"/>
        <v>6.9999999999999991</v>
      </c>
      <c r="AC190" s="34">
        <f t="shared" si="14"/>
        <v>3</v>
      </c>
    </row>
    <row r="191" spans="1:29" s="35" customFormat="1" ht="15.6" thickBot="1" x14ac:dyDescent="0.3">
      <c r="A191" s="154" t="s">
        <v>422</v>
      </c>
      <c r="B191" s="33" t="s">
        <v>421</v>
      </c>
      <c r="C191" s="34" t="s">
        <v>1113</v>
      </c>
      <c r="D191" s="156">
        <v>4</v>
      </c>
      <c r="E191" s="34">
        <v>69.209999999999994</v>
      </c>
      <c r="F191" s="34">
        <v>64.599999999999994</v>
      </c>
      <c r="G191" s="34">
        <v>19.010000000000002</v>
      </c>
      <c r="H191" s="34"/>
      <c r="I191" s="34">
        <f t="shared" si="20"/>
        <v>85.284999999999997</v>
      </c>
      <c r="J191" s="34">
        <v>0</v>
      </c>
      <c r="K191" s="34">
        <v>0.01</v>
      </c>
      <c r="L191" s="34">
        <v>1.095</v>
      </c>
      <c r="M191" s="34">
        <v>56.064999999999998</v>
      </c>
      <c r="N191" s="34">
        <v>28.125</v>
      </c>
      <c r="O191" s="34">
        <v>7.42</v>
      </c>
      <c r="P191" s="34">
        <v>0.17</v>
      </c>
      <c r="Q191" s="34">
        <v>92.4</v>
      </c>
      <c r="R191" s="34">
        <v>0.01</v>
      </c>
      <c r="S191" s="34">
        <f>Q191-R191</f>
        <v>92.39</v>
      </c>
      <c r="T191" s="34"/>
      <c r="U191" s="34">
        <v>0.55000000000000004</v>
      </c>
      <c r="V191" s="34">
        <v>0.56000000000000005</v>
      </c>
      <c r="W191" s="34"/>
      <c r="X191" s="34"/>
      <c r="Y191" s="171" t="s">
        <v>422</v>
      </c>
      <c r="Z191" s="34" t="s">
        <v>1113</v>
      </c>
      <c r="AA191" s="34">
        <f t="shared" si="12"/>
        <v>17057</v>
      </c>
      <c r="AB191" s="34">
        <f t="shared" si="13"/>
        <v>0</v>
      </c>
      <c r="AC191" s="34">
        <f t="shared" si="14"/>
        <v>2</v>
      </c>
    </row>
    <row r="192" spans="1:29" s="35" customFormat="1" ht="15.6" thickBot="1" x14ac:dyDescent="0.3">
      <c r="A192" s="154" t="s">
        <v>368</v>
      </c>
      <c r="B192" s="33" t="s">
        <v>367</v>
      </c>
      <c r="C192" s="34" t="s">
        <v>1114</v>
      </c>
      <c r="D192" s="155">
        <v>4</v>
      </c>
      <c r="E192" s="34">
        <v>70.599999999999994</v>
      </c>
      <c r="F192" s="34">
        <v>66.930000000000007</v>
      </c>
      <c r="G192" s="34">
        <v>18.559999999999999</v>
      </c>
      <c r="H192" s="34"/>
      <c r="I192" s="34">
        <f t="shared" si="20"/>
        <v>85.375</v>
      </c>
      <c r="J192" s="34">
        <v>5.0000000000000001E-3</v>
      </c>
      <c r="K192" s="34">
        <v>0</v>
      </c>
      <c r="L192" s="34">
        <v>1.075</v>
      </c>
      <c r="M192" s="34">
        <v>56.284999999999997</v>
      </c>
      <c r="N192" s="34">
        <v>28.015000000000001</v>
      </c>
      <c r="O192" s="34">
        <v>7.28</v>
      </c>
      <c r="P192" s="34">
        <v>0.16</v>
      </c>
      <c r="Q192" s="34">
        <v>92.55</v>
      </c>
      <c r="R192" s="34">
        <v>0.02</v>
      </c>
      <c r="S192" s="34">
        <f t="shared" si="19"/>
        <v>92.53</v>
      </c>
      <c r="T192" s="34"/>
      <c r="U192" s="34">
        <v>0.71</v>
      </c>
      <c r="V192" s="34">
        <v>0.71</v>
      </c>
      <c r="W192" s="34"/>
      <c r="X192" s="34"/>
      <c r="Y192" s="171" t="s">
        <v>368</v>
      </c>
      <c r="Z192" s="34" t="s">
        <v>1114</v>
      </c>
      <c r="AA192" s="34">
        <f t="shared" si="12"/>
        <v>17075</v>
      </c>
      <c r="AB192" s="34">
        <f t="shared" si="13"/>
        <v>1</v>
      </c>
      <c r="AC192" s="34">
        <f t="shared" si="14"/>
        <v>0</v>
      </c>
    </row>
    <row r="193" spans="1:29" s="36" customFormat="1" ht="15.6" thickBot="1" x14ac:dyDescent="0.3">
      <c r="A193" s="154" t="s">
        <v>396</v>
      </c>
      <c r="B193" s="33" t="s">
        <v>395</v>
      </c>
      <c r="C193" s="34" t="s">
        <v>1115</v>
      </c>
      <c r="D193" s="156">
        <v>4</v>
      </c>
      <c r="E193" s="38">
        <v>68.44</v>
      </c>
      <c r="F193" s="38">
        <v>62.19</v>
      </c>
      <c r="G193" s="38">
        <v>19.46</v>
      </c>
      <c r="H193" s="38"/>
      <c r="I193" s="38">
        <f t="shared" si="20"/>
        <v>83.06</v>
      </c>
      <c r="J193" s="38">
        <v>0</v>
      </c>
      <c r="K193" s="38">
        <v>5.0000000000000001E-3</v>
      </c>
      <c r="L193" s="38">
        <v>1.165</v>
      </c>
      <c r="M193" s="38">
        <v>54.964999999999996</v>
      </c>
      <c r="N193" s="38">
        <v>26.93</v>
      </c>
      <c r="O193" s="38">
        <v>8.76</v>
      </c>
      <c r="P193" s="38">
        <v>0.22500000000000001</v>
      </c>
      <c r="Q193" s="38">
        <v>91.02</v>
      </c>
      <c r="R193" s="38">
        <v>0.02</v>
      </c>
      <c r="S193" s="38">
        <f>Q193-R193</f>
        <v>91</v>
      </c>
      <c r="T193" s="38"/>
      <c r="U193" s="38">
        <v>1.84</v>
      </c>
      <c r="V193" s="38">
        <v>1.83</v>
      </c>
      <c r="W193" s="38"/>
      <c r="X193" s="38"/>
      <c r="Y193" s="171" t="s">
        <v>396</v>
      </c>
      <c r="Z193" s="34" t="s">
        <v>1115</v>
      </c>
      <c r="AA193" s="34">
        <f t="shared" si="12"/>
        <v>16612</v>
      </c>
      <c r="AB193" s="34">
        <f t="shared" si="13"/>
        <v>0</v>
      </c>
      <c r="AC193" s="34">
        <f t="shared" si="14"/>
        <v>1</v>
      </c>
    </row>
    <row r="194" spans="1:29" s="35" customFormat="1" ht="15.6" thickBot="1" x14ac:dyDescent="0.3">
      <c r="A194" s="154" t="s">
        <v>424</v>
      </c>
      <c r="B194" s="33" t="s">
        <v>423</v>
      </c>
      <c r="C194" s="34" t="s">
        <v>1116</v>
      </c>
      <c r="D194" s="156">
        <v>4</v>
      </c>
      <c r="E194" s="34">
        <v>72.319999999999993</v>
      </c>
      <c r="F194" s="34">
        <v>68.849999999999994</v>
      </c>
      <c r="G194" s="34">
        <v>28.33</v>
      </c>
      <c r="H194" s="34"/>
      <c r="I194" s="34">
        <f t="shared" si="20"/>
        <v>82.764999999999986</v>
      </c>
      <c r="J194" s="34">
        <v>0.11499999999999999</v>
      </c>
      <c r="K194" s="34">
        <v>0</v>
      </c>
      <c r="L194" s="34">
        <v>1.18</v>
      </c>
      <c r="M194" s="34">
        <v>54.374999999999993</v>
      </c>
      <c r="N194" s="34">
        <v>27.21</v>
      </c>
      <c r="O194" s="34">
        <v>8.19</v>
      </c>
      <c r="P194" s="34">
        <v>0.29499999999999998</v>
      </c>
      <c r="Q194" s="34">
        <v>91.47</v>
      </c>
      <c r="R194" s="34">
        <v>0.13</v>
      </c>
      <c r="S194" s="34">
        <f>Q194-R194</f>
        <v>91.34</v>
      </c>
      <c r="T194" s="34"/>
      <c r="U194" s="34">
        <v>1.1000000000000001</v>
      </c>
      <c r="V194" s="34">
        <v>1.1000000000000001</v>
      </c>
      <c r="W194" s="34"/>
      <c r="X194" s="34"/>
      <c r="Y194" s="171" t="s">
        <v>424</v>
      </c>
      <c r="Z194" s="34" t="s">
        <v>1116</v>
      </c>
      <c r="AA194" s="34">
        <f t="shared" si="12"/>
        <v>16552.999999999996</v>
      </c>
      <c r="AB194" s="34">
        <f t="shared" si="13"/>
        <v>23</v>
      </c>
      <c r="AC194" s="34">
        <f t="shared" si="14"/>
        <v>0</v>
      </c>
    </row>
    <row r="195" spans="1:29" s="35" customFormat="1" ht="15.6" thickBot="1" x14ac:dyDescent="0.3">
      <c r="A195" s="154" t="s">
        <v>370</v>
      </c>
      <c r="B195" s="33" t="s">
        <v>369</v>
      </c>
      <c r="C195" s="34" t="s">
        <v>1117</v>
      </c>
      <c r="D195" s="155">
        <v>4</v>
      </c>
      <c r="E195" s="34">
        <v>70.11</v>
      </c>
      <c r="F195" s="34">
        <v>66.78</v>
      </c>
      <c r="G195" s="34">
        <v>19.03</v>
      </c>
      <c r="H195" s="34"/>
      <c r="I195" s="34">
        <f t="shared" si="20"/>
        <v>84.51</v>
      </c>
      <c r="J195" s="34">
        <v>0.08</v>
      </c>
      <c r="K195" s="34">
        <v>0.02</v>
      </c>
      <c r="L195" s="34">
        <v>1.2250000000000001</v>
      </c>
      <c r="M195" s="34">
        <v>55.71</v>
      </c>
      <c r="N195" s="34">
        <v>27.574999999999999</v>
      </c>
      <c r="O195" s="34">
        <v>7.0650000000000004</v>
      </c>
      <c r="P195" s="34">
        <v>0.13</v>
      </c>
      <c r="Q195" s="34">
        <v>92.68</v>
      </c>
      <c r="R195" s="34">
        <v>0.11</v>
      </c>
      <c r="S195" s="34">
        <f t="shared" si="19"/>
        <v>92.570000000000007</v>
      </c>
      <c r="T195" s="34"/>
      <c r="U195" s="34">
        <v>0.71</v>
      </c>
      <c r="V195" s="34">
        <v>0.7</v>
      </c>
      <c r="W195" s="34"/>
      <c r="X195" s="34"/>
      <c r="Y195" s="171" t="s">
        <v>370</v>
      </c>
      <c r="Z195" s="34" t="s">
        <v>1117</v>
      </c>
      <c r="AA195" s="34">
        <f t="shared" ref="AA195:AA258" si="21">I195*20000/100</f>
        <v>16902</v>
      </c>
      <c r="AB195" s="34">
        <f t="shared" ref="AB195:AB258" si="22">J195*20000/100</f>
        <v>16</v>
      </c>
      <c r="AC195" s="34">
        <f t="shared" ref="AC195:AC258" si="23">K195*20000/100</f>
        <v>4</v>
      </c>
    </row>
    <row r="196" spans="1:29" s="36" customFormat="1" ht="15.6" thickBot="1" x14ac:dyDescent="0.3">
      <c r="A196" s="154" t="s">
        <v>398</v>
      </c>
      <c r="B196" s="33" t="s">
        <v>397</v>
      </c>
      <c r="C196" s="34" t="s">
        <v>1118</v>
      </c>
      <c r="D196" s="156">
        <v>4</v>
      </c>
      <c r="E196" s="38">
        <v>74.489999999999995</v>
      </c>
      <c r="F196" s="38">
        <v>72.22</v>
      </c>
      <c r="G196" s="38">
        <v>46.6</v>
      </c>
      <c r="H196" s="38"/>
      <c r="I196" s="38">
        <f t="shared" si="20"/>
        <v>76.575000000000003</v>
      </c>
      <c r="J196" s="38">
        <v>3.2300000000000004</v>
      </c>
      <c r="K196" s="38">
        <v>0.13</v>
      </c>
      <c r="L196" s="38">
        <v>0.96500000000000008</v>
      </c>
      <c r="M196" s="38">
        <v>50.114999999999995</v>
      </c>
      <c r="N196" s="38">
        <v>25.495000000000001</v>
      </c>
      <c r="O196" s="38">
        <v>8.2149999999999999</v>
      </c>
      <c r="P196" s="38">
        <v>0.33</v>
      </c>
      <c r="Q196" s="38">
        <v>90.7</v>
      </c>
      <c r="R196" s="38">
        <v>5.5</v>
      </c>
      <c r="S196" s="38">
        <f>Q196-R196</f>
        <v>85.2</v>
      </c>
      <c r="T196" s="38"/>
      <c r="U196" s="38">
        <v>7.14</v>
      </c>
      <c r="V196" s="38">
        <v>7.13</v>
      </c>
      <c r="W196" s="38"/>
      <c r="X196" s="38"/>
      <c r="Y196" s="171" t="s">
        <v>398</v>
      </c>
      <c r="Z196" s="34" t="s">
        <v>1118</v>
      </c>
      <c r="AA196" s="34">
        <f t="shared" si="21"/>
        <v>15315</v>
      </c>
      <c r="AB196" s="34">
        <f t="shared" si="22"/>
        <v>646.00000000000011</v>
      </c>
      <c r="AC196" s="34">
        <f t="shared" si="23"/>
        <v>26</v>
      </c>
    </row>
    <row r="197" spans="1:29" s="35" customFormat="1" ht="15.6" thickBot="1" x14ac:dyDescent="0.3">
      <c r="A197" s="154" t="s">
        <v>426</v>
      </c>
      <c r="B197" s="33" t="s">
        <v>425</v>
      </c>
      <c r="C197" s="34" t="s">
        <v>1119</v>
      </c>
      <c r="D197" s="156">
        <v>4</v>
      </c>
      <c r="E197" s="34">
        <v>72.5</v>
      </c>
      <c r="F197" s="34">
        <v>68.510000000000005</v>
      </c>
      <c r="G197" s="34">
        <v>26.42</v>
      </c>
      <c r="H197" s="34"/>
      <c r="I197" s="34">
        <f t="shared" si="20"/>
        <v>84.81</v>
      </c>
      <c r="J197" s="34">
        <v>9.5000000000000001E-2</v>
      </c>
      <c r="K197" s="34">
        <v>0</v>
      </c>
      <c r="L197" s="34">
        <v>1.02</v>
      </c>
      <c r="M197" s="34">
        <v>55.415000000000006</v>
      </c>
      <c r="N197" s="34">
        <v>28.375</v>
      </c>
      <c r="O197" s="34">
        <v>7.2949999999999999</v>
      </c>
      <c r="P197" s="34">
        <v>0.155</v>
      </c>
      <c r="Q197" s="34">
        <v>92.48</v>
      </c>
      <c r="R197" s="34">
        <v>0.15</v>
      </c>
      <c r="S197" s="34">
        <f>Q197-R197</f>
        <v>92.33</v>
      </c>
      <c r="T197" s="34"/>
      <c r="U197" s="34">
        <v>1.91</v>
      </c>
      <c r="V197" s="34">
        <v>1.91</v>
      </c>
      <c r="W197" s="34"/>
      <c r="X197" s="34"/>
      <c r="Y197" s="171" t="s">
        <v>426</v>
      </c>
      <c r="Z197" s="34" t="s">
        <v>1119</v>
      </c>
      <c r="AA197" s="34">
        <f t="shared" si="21"/>
        <v>16962</v>
      </c>
      <c r="AB197" s="34">
        <f t="shared" si="22"/>
        <v>19</v>
      </c>
      <c r="AC197" s="34">
        <f t="shared" si="23"/>
        <v>0</v>
      </c>
    </row>
    <row r="198" spans="1:29" s="35" customFormat="1" ht="15.6" thickBot="1" x14ac:dyDescent="0.3">
      <c r="A198" s="154" t="s">
        <v>372</v>
      </c>
      <c r="B198" s="33" t="s">
        <v>371</v>
      </c>
      <c r="C198" s="34" t="s">
        <v>1120</v>
      </c>
      <c r="D198" s="155">
        <v>4</v>
      </c>
      <c r="E198" s="34">
        <v>68.900000000000006</v>
      </c>
      <c r="F198" s="34">
        <v>63.82</v>
      </c>
      <c r="G198" s="34">
        <v>20.22</v>
      </c>
      <c r="H198" s="34"/>
      <c r="I198" s="34">
        <f t="shared" si="20"/>
        <v>84.114999999999995</v>
      </c>
      <c r="J198" s="34">
        <v>0</v>
      </c>
      <c r="K198" s="34">
        <v>0.28500000000000003</v>
      </c>
      <c r="L198" s="34">
        <v>1.2349999999999999</v>
      </c>
      <c r="M198" s="34">
        <v>55.445</v>
      </c>
      <c r="N198" s="34">
        <v>27.434999999999999</v>
      </c>
      <c r="O198" s="34">
        <v>8.3550000000000004</v>
      </c>
      <c r="P198" s="34">
        <v>0.28499999999999998</v>
      </c>
      <c r="Q198" s="34">
        <v>91.31</v>
      </c>
      <c r="R198" s="34">
        <v>0.32</v>
      </c>
      <c r="S198" s="34">
        <f t="shared" si="19"/>
        <v>90.990000000000009</v>
      </c>
      <c r="T198" s="34"/>
      <c r="U198" s="34">
        <v>1.71</v>
      </c>
      <c r="V198" s="34">
        <v>1.71</v>
      </c>
      <c r="W198" s="34"/>
      <c r="X198" s="34"/>
      <c r="Y198" s="171" t="s">
        <v>372</v>
      </c>
      <c r="Z198" s="34" t="s">
        <v>1120</v>
      </c>
      <c r="AA198" s="34">
        <f t="shared" si="21"/>
        <v>16823</v>
      </c>
      <c r="AB198" s="34">
        <f t="shared" si="22"/>
        <v>0</v>
      </c>
      <c r="AC198" s="34">
        <f t="shared" si="23"/>
        <v>57.000000000000007</v>
      </c>
    </row>
    <row r="199" spans="1:29" s="36" customFormat="1" ht="15.6" thickBot="1" x14ac:dyDescent="0.3">
      <c r="A199" s="154" t="s">
        <v>400</v>
      </c>
      <c r="B199" s="33" t="s">
        <v>399</v>
      </c>
      <c r="C199" s="34" t="s">
        <v>1121</v>
      </c>
      <c r="D199" s="156">
        <v>4</v>
      </c>
      <c r="E199" s="38">
        <v>71.41</v>
      </c>
      <c r="F199" s="38">
        <v>67.88</v>
      </c>
      <c r="G199" s="38">
        <v>24.96</v>
      </c>
      <c r="H199" s="38"/>
      <c r="I199" s="38">
        <f t="shared" si="20"/>
        <v>85.610000000000014</v>
      </c>
      <c r="J199" s="38">
        <v>4.4999999999999998E-2</v>
      </c>
      <c r="K199" s="38">
        <v>0</v>
      </c>
      <c r="L199" s="38">
        <v>1.2</v>
      </c>
      <c r="M199" s="38">
        <v>55.215000000000003</v>
      </c>
      <c r="N199" s="38">
        <v>29.195</v>
      </c>
      <c r="O199" s="38">
        <v>6.44</v>
      </c>
      <c r="P199" s="38">
        <v>0.245</v>
      </c>
      <c r="Q199" s="38">
        <v>93.31</v>
      </c>
      <c r="R199" s="38">
        <v>7.0000000000000007E-2</v>
      </c>
      <c r="S199" s="38">
        <f>Q199-R199</f>
        <v>93.240000000000009</v>
      </c>
      <c r="T199" s="38"/>
      <c r="U199" s="38">
        <v>1.46</v>
      </c>
      <c r="V199" s="38">
        <v>1.46</v>
      </c>
      <c r="W199" s="38"/>
      <c r="X199" s="38"/>
      <c r="Y199" s="171" t="s">
        <v>400</v>
      </c>
      <c r="Z199" s="34" t="s">
        <v>1121</v>
      </c>
      <c r="AA199" s="34">
        <f t="shared" si="21"/>
        <v>17122.000000000004</v>
      </c>
      <c r="AB199" s="34">
        <f t="shared" si="22"/>
        <v>9</v>
      </c>
      <c r="AC199" s="34">
        <f t="shared" si="23"/>
        <v>0</v>
      </c>
    </row>
    <row r="200" spans="1:29" s="35" customFormat="1" ht="15.6" thickBot="1" x14ac:dyDescent="0.3">
      <c r="A200" s="154" t="s">
        <v>428</v>
      </c>
      <c r="B200" s="33" t="s">
        <v>427</v>
      </c>
      <c r="C200" s="34" t="s">
        <v>1122</v>
      </c>
      <c r="D200" s="156">
        <v>4</v>
      </c>
      <c r="E200" s="34">
        <v>71.52</v>
      </c>
      <c r="F200" s="34">
        <v>67.709999999999994</v>
      </c>
      <c r="G200" s="34">
        <v>24.2</v>
      </c>
      <c r="H200" s="34"/>
      <c r="I200" s="34">
        <f t="shared" si="20"/>
        <v>84.844999999999999</v>
      </c>
      <c r="J200" s="34">
        <v>0.23500000000000001</v>
      </c>
      <c r="K200" s="34">
        <v>5.0000000000000001E-3</v>
      </c>
      <c r="L200" s="34">
        <v>0.94000000000000006</v>
      </c>
      <c r="M200" s="34">
        <v>56.54</v>
      </c>
      <c r="N200" s="34">
        <v>27.364999999999998</v>
      </c>
      <c r="O200" s="34">
        <v>6.64</v>
      </c>
      <c r="P200" s="34">
        <v>0.20499999999999999</v>
      </c>
      <c r="Q200" s="34">
        <v>93.13</v>
      </c>
      <c r="R200" s="34">
        <v>0.28999999999999998</v>
      </c>
      <c r="S200" s="34">
        <f>Q200-R200</f>
        <v>92.839999999999989</v>
      </c>
      <c r="T200" s="34"/>
      <c r="U200" s="34">
        <v>1.03</v>
      </c>
      <c r="V200" s="34">
        <v>1.03</v>
      </c>
      <c r="W200" s="34"/>
      <c r="X200" s="34"/>
      <c r="Y200" s="171" t="s">
        <v>428</v>
      </c>
      <c r="Z200" s="34" t="s">
        <v>1122</v>
      </c>
      <c r="AA200" s="34">
        <f t="shared" si="21"/>
        <v>16969</v>
      </c>
      <c r="AB200" s="34">
        <f t="shared" si="22"/>
        <v>47</v>
      </c>
      <c r="AC200" s="34">
        <f t="shared" si="23"/>
        <v>1</v>
      </c>
    </row>
    <row r="201" spans="1:29" s="35" customFormat="1" ht="15.6" thickBot="1" x14ac:dyDescent="0.3">
      <c r="A201" s="154" t="s">
        <v>374</v>
      </c>
      <c r="B201" s="33" t="s">
        <v>373</v>
      </c>
      <c r="C201" s="34" t="s">
        <v>1123</v>
      </c>
      <c r="D201" s="155">
        <v>4</v>
      </c>
      <c r="E201" s="34">
        <v>69.430000000000007</v>
      </c>
      <c r="F201" s="34">
        <v>65.19</v>
      </c>
      <c r="G201" s="34">
        <v>18.28</v>
      </c>
      <c r="H201" s="34"/>
      <c r="I201" s="34">
        <f t="shared" si="20"/>
        <v>84.254999999999995</v>
      </c>
      <c r="J201" s="34">
        <v>0.60499999999999998</v>
      </c>
      <c r="K201" s="34">
        <v>7.4999999999999997E-2</v>
      </c>
      <c r="L201" s="34">
        <v>1.22</v>
      </c>
      <c r="M201" s="34">
        <v>54.949999999999996</v>
      </c>
      <c r="N201" s="34">
        <v>28.085000000000001</v>
      </c>
      <c r="O201" s="34">
        <v>6.82</v>
      </c>
      <c r="P201" s="34">
        <v>0.23499999999999999</v>
      </c>
      <c r="Q201" s="34">
        <v>92.87</v>
      </c>
      <c r="R201" s="34">
        <v>0.76</v>
      </c>
      <c r="S201" s="34">
        <f t="shared" si="19"/>
        <v>92.11</v>
      </c>
      <c r="T201" s="34"/>
      <c r="U201" s="34">
        <v>2.14</v>
      </c>
      <c r="V201" s="34">
        <v>2.13</v>
      </c>
      <c r="W201" s="34"/>
      <c r="X201" s="34"/>
      <c r="Y201" s="171" t="s">
        <v>374</v>
      </c>
      <c r="Z201" s="34" t="s">
        <v>1123</v>
      </c>
      <c r="AA201" s="34">
        <f t="shared" si="21"/>
        <v>16851</v>
      </c>
      <c r="AB201" s="34">
        <f t="shared" si="22"/>
        <v>121</v>
      </c>
      <c r="AC201" s="34">
        <f t="shared" si="23"/>
        <v>15</v>
      </c>
    </row>
    <row r="202" spans="1:29" s="36" customFormat="1" ht="15.6" thickBot="1" x14ac:dyDescent="0.3">
      <c r="A202" s="154" t="s">
        <v>402</v>
      </c>
      <c r="B202" s="33" t="s">
        <v>401</v>
      </c>
      <c r="C202" s="34" t="s">
        <v>1124</v>
      </c>
      <c r="D202" s="156">
        <v>4</v>
      </c>
      <c r="E202" s="38">
        <v>70.44</v>
      </c>
      <c r="F202" s="38">
        <v>67.180000000000007</v>
      </c>
      <c r="G202" s="38">
        <v>21.46</v>
      </c>
      <c r="H202" s="38"/>
      <c r="I202" s="38">
        <f t="shared" si="20"/>
        <v>84.014999999999986</v>
      </c>
      <c r="J202" s="38">
        <v>0.16999999999999998</v>
      </c>
      <c r="K202" s="38">
        <v>0</v>
      </c>
      <c r="L202" s="38">
        <v>1.04</v>
      </c>
      <c r="M202" s="38">
        <v>54.254999999999995</v>
      </c>
      <c r="N202" s="38">
        <v>28.72</v>
      </c>
      <c r="O202" s="38">
        <v>6.41</v>
      </c>
      <c r="P202" s="38">
        <v>0.24</v>
      </c>
      <c r="Q202" s="38">
        <v>93.24</v>
      </c>
      <c r="R202" s="38">
        <v>0.25</v>
      </c>
      <c r="S202" s="38">
        <f>Q202-R202</f>
        <v>92.99</v>
      </c>
      <c r="T202" s="38"/>
      <c r="U202" s="38">
        <v>5.31</v>
      </c>
      <c r="V202" s="38">
        <v>5.31</v>
      </c>
      <c r="W202" s="38"/>
      <c r="X202" s="38"/>
      <c r="Y202" s="171" t="s">
        <v>402</v>
      </c>
      <c r="Z202" s="34" t="s">
        <v>1124</v>
      </c>
      <c r="AA202" s="34">
        <f t="shared" si="21"/>
        <v>16802.999999999996</v>
      </c>
      <c r="AB202" s="34">
        <f t="shared" si="22"/>
        <v>33.999999999999993</v>
      </c>
      <c r="AC202" s="34">
        <f t="shared" si="23"/>
        <v>0</v>
      </c>
    </row>
    <row r="203" spans="1:29" s="35" customFormat="1" ht="15.6" thickBot="1" x14ac:dyDescent="0.3">
      <c r="A203" s="154" t="s">
        <v>430</v>
      </c>
      <c r="B203" s="33" t="s">
        <v>429</v>
      </c>
      <c r="C203" s="34" t="s">
        <v>1125</v>
      </c>
      <c r="D203" s="156">
        <v>4</v>
      </c>
      <c r="E203" s="34">
        <v>68.97</v>
      </c>
      <c r="F203" s="34">
        <v>64.89</v>
      </c>
      <c r="G203" s="34">
        <v>18.8</v>
      </c>
      <c r="H203" s="34"/>
      <c r="I203" s="34">
        <f t="shared" si="20"/>
        <v>84.805000000000007</v>
      </c>
      <c r="J203" s="34">
        <v>0.86499999999999999</v>
      </c>
      <c r="K203" s="34">
        <v>0</v>
      </c>
      <c r="L203" s="34">
        <v>1.075</v>
      </c>
      <c r="M203" s="34">
        <v>55.335000000000001</v>
      </c>
      <c r="N203" s="34">
        <v>28.395</v>
      </c>
      <c r="O203" s="34">
        <v>6.45</v>
      </c>
      <c r="P203" s="34">
        <v>0.12</v>
      </c>
      <c r="Q203" s="34">
        <v>91.17</v>
      </c>
      <c r="R203" s="34">
        <v>0</v>
      </c>
      <c r="S203" s="34">
        <f>Q203-R203</f>
        <v>91.17</v>
      </c>
      <c r="T203" s="34"/>
      <c r="U203" s="34">
        <v>1.23</v>
      </c>
      <c r="V203" s="34">
        <v>1.23</v>
      </c>
      <c r="W203" s="34"/>
      <c r="X203" s="34"/>
      <c r="Y203" s="171" t="s">
        <v>430</v>
      </c>
      <c r="Z203" s="34" t="s">
        <v>1125</v>
      </c>
      <c r="AA203" s="34">
        <f t="shared" si="21"/>
        <v>16961.000000000004</v>
      </c>
      <c r="AB203" s="34">
        <f t="shared" si="22"/>
        <v>173</v>
      </c>
      <c r="AC203" s="34">
        <f t="shared" si="23"/>
        <v>0</v>
      </c>
    </row>
    <row r="204" spans="1:29" s="35" customFormat="1" ht="15.6" thickBot="1" x14ac:dyDescent="0.3">
      <c r="A204" s="154" t="s">
        <v>376</v>
      </c>
      <c r="B204" s="33" t="s">
        <v>375</v>
      </c>
      <c r="C204" s="34" t="s">
        <v>1126</v>
      </c>
      <c r="D204" s="155">
        <v>4</v>
      </c>
      <c r="E204" s="34">
        <v>70.17</v>
      </c>
      <c r="F204" s="34">
        <v>65.22</v>
      </c>
      <c r="G204" s="34">
        <v>18.02</v>
      </c>
      <c r="H204" s="34"/>
      <c r="I204" s="34">
        <f t="shared" si="20"/>
        <v>82.49</v>
      </c>
      <c r="J204" s="34">
        <v>0.03</v>
      </c>
      <c r="K204" s="34">
        <v>0</v>
      </c>
      <c r="L204" s="34">
        <v>1</v>
      </c>
      <c r="M204" s="34">
        <v>53.449999999999996</v>
      </c>
      <c r="N204" s="34">
        <v>28.04</v>
      </c>
      <c r="O204" s="34">
        <v>7.83</v>
      </c>
      <c r="P204" s="34">
        <v>0.245</v>
      </c>
      <c r="Q204" s="34">
        <v>91.78</v>
      </c>
      <c r="R204" s="34">
        <v>0.08</v>
      </c>
      <c r="S204" s="34">
        <f t="shared" si="19"/>
        <v>91.7</v>
      </c>
      <c r="T204" s="34"/>
      <c r="U204" s="34">
        <v>3.48</v>
      </c>
      <c r="V204" s="34">
        <v>3.49</v>
      </c>
      <c r="W204" s="34"/>
      <c r="X204" s="34"/>
      <c r="Y204" s="171" t="s">
        <v>376</v>
      </c>
      <c r="Z204" s="34" t="s">
        <v>1126</v>
      </c>
      <c r="AA204" s="34">
        <f t="shared" si="21"/>
        <v>16498</v>
      </c>
      <c r="AB204" s="34">
        <f t="shared" si="22"/>
        <v>6</v>
      </c>
      <c r="AC204" s="34">
        <f t="shared" si="23"/>
        <v>0</v>
      </c>
    </row>
    <row r="205" spans="1:29" s="36" customFormat="1" ht="15.6" thickBot="1" x14ac:dyDescent="0.3">
      <c r="A205" s="154" t="s">
        <v>404</v>
      </c>
      <c r="B205" s="33" t="s">
        <v>403</v>
      </c>
      <c r="C205" s="34" t="s">
        <v>1127</v>
      </c>
      <c r="D205" s="156">
        <v>4</v>
      </c>
      <c r="E205" s="38">
        <v>72.11</v>
      </c>
      <c r="F205" s="38">
        <v>69.27</v>
      </c>
      <c r="G205" s="38">
        <v>28.07</v>
      </c>
      <c r="H205" s="38"/>
      <c r="I205" s="38">
        <f t="shared" si="20"/>
        <v>83.234999999999999</v>
      </c>
      <c r="J205" s="38">
        <v>0</v>
      </c>
      <c r="K205" s="38">
        <v>0</v>
      </c>
      <c r="L205" s="38">
        <v>1.01</v>
      </c>
      <c r="M205" s="38">
        <v>53.23</v>
      </c>
      <c r="N205" s="38">
        <v>28.995000000000001</v>
      </c>
      <c r="O205" s="38">
        <v>6.21</v>
      </c>
      <c r="P205" s="38">
        <v>0.30499999999999999</v>
      </c>
      <c r="Q205" s="38">
        <v>93.28</v>
      </c>
      <c r="R205" s="38">
        <v>0.06</v>
      </c>
      <c r="S205" s="38">
        <f>Q205-R205</f>
        <v>93.22</v>
      </c>
      <c r="T205" s="38"/>
      <c r="U205" s="38">
        <v>6.01</v>
      </c>
      <c r="V205" s="38">
        <v>6.01</v>
      </c>
      <c r="W205" s="38"/>
      <c r="X205" s="38"/>
      <c r="Y205" s="171" t="s">
        <v>404</v>
      </c>
      <c r="Z205" s="34" t="s">
        <v>1127</v>
      </c>
      <c r="AA205" s="34">
        <f t="shared" si="21"/>
        <v>16647</v>
      </c>
      <c r="AB205" s="34">
        <f t="shared" si="22"/>
        <v>0</v>
      </c>
      <c r="AC205" s="34">
        <f t="shared" si="23"/>
        <v>0</v>
      </c>
    </row>
    <row r="206" spans="1:29" s="35" customFormat="1" ht="15.6" thickBot="1" x14ac:dyDescent="0.3">
      <c r="A206" s="154" t="s">
        <v>432</v>
      </c>
      <c r="B206" s="33" t="s">
        <v>431</v>
      </c>
      <c r="C206" s="34" t="s">
        <v>1128</v>
      </c>
      <c r="D206" s="156">
        <v>4</v>
      </c>
      <c r="E206" s="34">
        <v>69.459999999999994</v>
      </c>
      <c r="F206" s="34">
        <v>65.819999999999993</v>
      </c>
      <c r="G206" s="34">
        <v>18.95</v>
      </c>
      <c r="H206" s="34"/>
      <c r="I206" s="34">
        <f t="shared" si="20"/>
        <v>84.76</v>
      </c>
      <c r="J206" s="34">
        <v>0.09</v>
      </c>
      <c r="K206" s="34">
        <v>1.4999999999999999E-2</v>
      </c>
      <c r="L206" s="34">
        <v>1.0699999999999998</v>
      </c>
      <c r="M206" s="34">
        <v>56.010000000000005</v>
      </c>
      <c r="N206" s="34">
        <v>27.68</v>
      </c>
      <c r="O206" s="34">
        <v>7.4550000000000001</v>
      </c>
      <c r="P206" s="34">
        <v>0.23499999999999999</v>
      </c>
      <c r="Q206" s="34">
        <v>91.25</v>
      </c>
      <c r="R206" s="34">
        <v>0.06</v>
      </c>
      <c r="S206" s="34">
        <f>Q206-R206</f>
        <v>91.19</v>
      </c>
      <c r="T206" s="34"/>
      <c r="U206" s="34">
        <v>1.57</v>
      </c>
      <c r="V206" s="34">
        <v>1.58</v>
      </c>
      <c r="W206" s="34"/>
      <c r="X206" s="34"/>
      <c r="Y206" s="171" t="s">
        <v>432</v>
      </c>
      <c r="Z206" s="34" t="s">
        <v>1128</v>
      </c>
      <c r="AA206" s="34">
        <f t="shared" si="21"/>
        <v>16952</v>
      </c>
      <c r="AB206" s="34">
        <f t="shared" si="22"/>
        <v>18</v>
      </c>
      <c r="AC206" s="34">
        <f t="shared" si="23"/>
        <v>3</v>
      </c>
    </row>
    <row r="207" spans="1:29" s="35" customFormat="1" ht="15.6" thickBot="1" x14ac:dyDescent="0.3">
      <c r="A207" s="154" t="s">
        <v>378</v>
      </c>
      <c r="B207" s="33" t="s">
        <v>377</v>
      </c>
      <c r="C207" s="34" t="s">
        <v>1129</v>
      </c>
      <c r="D207" s="155">
        <v>4</v>
      </c>
      <c r="E207" s="34">
        <v>71.180000000000007</v>
      </c>
      <c r="F207" s="34">
        <v>66.98</v>
      </c>
      <c r="G207" s="34">
        <v>29.65</v>
      </c>
      <c r="H207" s="34"/>
      <c r="I207" s="34">
        <f t="shared" si="20"/>
        <v>78.284999999999997</v>
      </c>
      <c r="J207" s="34">
        <v>5.47</v>
      </c>
      <c r="K207" s="34">
        <v>0.86</v>
      </c>
      <c r="L207" s="34">
        <v>1</v>
      </c>
      <c r="M207" s="34">
        <v>51.395000000000003</v>
      </c>
      <c r="N207" s="34">
        <v>25.89</v>
      </c>
      <c r="O207" s="34">
        <v>7.0449999999999999</v>
      </c>
      <c r="P207" s="34">
        <v>0.2</v>
      </c>
      <c r="Q207" s="34">
        <v>92.61</v>
      </c>
      <c r="R207" s="34">
        <v>7.07</v>
      </c>
      <c r="S207" s="34">
        <f t="shared" si="19"/>
        <v>85.539999999999992</v>
      </c>
      <c r="T207" s="34"/>
      <c r="U207" s="34">
        <v>4.63</v>
      </c>
      <c r="V207" s="34">
        <v>4.6100000000000003</v>
      </c>
      <c r="W207" s="34"/>
      <c r="X207" s="34"/>
      <c r="Y207" s="171" t="s">
        <v>378</v>
      </c>
      <c r="Z207" s="34" t="s">
        <v>1129</v>
      </c>
      <c r="AA207" s="34">
        <f t="shared" si="21"/>
        <v>15657</v>
      </c>
      <c r="AB207" s="34">
        <f t="shared" si="22"/>
        <v>1094</v>
      </c>
      <c r="AC207" s="34">
        <f t="shared" si="23"/>
        <v>172</v>
      </c>
    </row>
    <row r="208" spans="1:29" s="35" customFormat="1" ht="15.6" thickBot="1" x14ac:dyDescent="0.3">
      <c r="A208" s="154" t="s">
        <v>406</v>
      </c>
      <c r="B208" s="33" t="s">
        <v>405</v>
      </c>
      <c r="C208" s="34" t="s">
        <v>1130</v>
      </c>
      <c r="D208" s="156">
        <v>4</v>
      </c>
      <c r="E208" s="34">
        <v>73.02</v>
      </c>
      <c r="F208" s="34">
        <v>70.14</v>
      </c>
      <c r="G208" s="34">
        <v>31.21</v>
      </c>
      <c r="H208" s="34"/>
      <c r="I208" s="34">
        <f t="shared" si="20"/>
        <v>83.375</v>
      </c>
      <c r="J208" s="34">
        <v>1.8450000000000002</v>
      </c>
      <c r="K208" s="34">
        <v>0.15</v>
      </c>
      <c r="L208" s="34">
        <v>1.01</v>
      </c>
      <c r="M208" s="34">
        <v>54.53</v>
      </c>
      <c r="N208" s="34">
        <v>27.835000000000001</v>
      </c>
      <c r="O208" s="34">
        <v>6.22</v>
      </c>
      <c r="P208" s="34">
        <v>0.08</v>
      </c>
      <c r="Q208" s="34">
        <v>93.56</v>
      </c>
      <c r="R208" s="34">
        <v>2.27</v>
      </c>
      <c r="S208" s="34">
        <f>Q208-R208</f>
        <v>91.29</v>
      </c>
      <c r="T208" s="34"/>
      <c r="U208" s="34">
        <v>2.98</v>
      </c>
      <c r="V208" s="34">
        <v>2.98</v>
      </c>
      <c r="W208" s="34"/>
      <c r="X208" s="34"/>
      <c r="Y208" s="171" t="s">
        <v>406</v>
      </c>
      <c r="Z208" s="34" t="s">
        <v>1130</v>
      </c>
      <c r="AA208" s="34">
        <f t="shared" si="21"/>
        <v>16675</v>
      </c>
      <c r="AB208" s="34">
        <f t="shared" si="22"/>
        <v>369.00000000000006</v>
      </c>
      <c r="AC208" s="34">
        <f t="shared" si="23"/>
        <v>30</v>
      </c>
    </row>
    <row r="209" spans="1:225" s="35" customFormat="1" ht="15.6" thickBot="1" x14ac:dyDescent="0.3">
      <c r="A209" s="154" t="s">
        <v>434</v>
      </c>
      <c r="B209" s="33" t="s">
        <v>433</v>
      </c>
      <c r="C209" s="34" t="s">
        <v>1131</v>
      </c>
      <c r="D209" s="156">
        <v>4</v>
      </c>
      <c r="E209" s="34">
        <v>69.38</v>
      </c>
      <c r="F209" s="34">
        <v>64.64</v>
      </c>
      <c r="G209" s="34">
        <v>25.63</v>
      </c>
      <c r="H209" s="34"/>
      <c r="I209" s="34">
        <f t="shared" si="20"/>
        <v>73.765000000000001</v>
      </c>
      <c r="J209" s="34">
        <v>11.545</v>
      </c>
      <c r="K209" s="34">
        <v>0.04</v>
      </c>
      <c r="L209" s="34">
        <v>0.94000000000000006</v>
      </c>
      <c r="M209" s="34">
        <v>48.045000000000002</v>
      </c>
      <c r="N209" s="34">
        <v>24.78</v>
      </c>
      <c r="O209" s="34">
        <v>5.625</v>
      </c>
      <c r="P209" s="34">
        <v>0.13</v>
      </c>
      <c r="Q209" s="34">
        <v>93.99</v>
      </c>
      <c r="R209" s="34">
        <v>12.99</v>
      </c>
      <c r="S209" s="34">
        <f>Q209-R209</f>
        <v>81</v>
      </c>
      <c r="T209" s="34"/>
      <c r="U209" s="34">
        <v>5.34</v>
      </c>
      <c r="V209" s="34">
        <v>5.36</v>
      </c>
      <c r="W209" s="34"/>
      <c r="X209" s="34"/>
      <c r="Y209" s="171" t="s">
        <v>434</v>
      </c>
      <c r="Z209" s="34" t="s">
        <v>1131</v>
      </c>
      <c r="AA209" s="34">
        <f t="shared" si="21"/>
        <v>14753</v>
      </c>
      <c r="AB209" s="34">
        <f t="shared" si="22"/>
        <v>2309</v>
      </c>
      <c r="AC209" s="34">
        <f t="shared" si="23"/>
        <v>8</v>
      </c>
    </row>
    <row r="210" spans="1:225" s="35" customFormat="1" ht="15.6" thickBot="1" x14ac:dyDescent="0.3">
      <c r="A210" s="154" t="s">
        <v>380</v>
      </c>
      <c r="B210" s="33" t="s">
        <v>379</v>
      </c>
      <c r="C210" s="34" t="s">
        <v>1132</v>
      </c>
      <c r="D210" s="155">
        <v>4</v>
      </c>
      <c r="E210" s="34">
        <v>65.040000000000006</v>
      </c>
      <c r="F210" s="34">
        <v>61.46</v>
      </c>
      <c r="G210" s="34">
        <v>20.56</v>
      </c>
      <c r="H210" s="34"/>
      <c r="I210" s="34">
        <f t="shared" si="20"/>
        <v>24.26</v>
      </c>
      <c r="J210" s="34">
        <v>40.82</v>
      </c>
      <c r="K210" s="34">
        <v>7.6149999999999993</v>
      </c>
      <c r="L210" s="34">
        <v>0.215</v>
      </c>
      <c r="M210" s="34">
        <v>16.335000000000001</v>
      </c>
      <c r="N210" s="34">
        <v>7.71</v>
      </c>
      <c r="O210" s="34">
        <v>16.135000000000002</v>
      </c>
      <c r="P210" s="34">
        <v>0.05</v>
      </c>
      <c r="Q210" s="34">
        <v>83.3</v>
      </c>
      <c r="R210" s="34">
        <v>55.59</v>
      </c>
      <c r="S210" s="34">
        <f t="shared" si="19"/>
        <v>27.709999999999994</v>
      </c>
      <c r="T210" s="34"/>
      <c r="U210" s="34">
        <v>3.44</v>
      </c>
      <c r="V210" s="34">
        <v>3.46</v>
      </c>
      <c r="W210" s="34"/>
      <c r="X210" s="34"/>
      <c r="Y210" s="171" t="s">
        <v>380</v>
      </c>
      <c r="Z210" s="34" t="s">
        <v>1132</v>
      </c>
      <c r="AA210" s="34">
        <f t="shared" si="21"/>
        <v>4852.0000000000009</v>
      </c>
      <c r="AB210" s="34">
        <f t="shared" si="22"/>
        <v>8164</v>
      </c>
      <c r="AC210" s="34">
        <f t="shared" si="23"/>
        <v>1523</v>
      </c>
    </row>
    <row r="211" spans="1:225" s="35" customFormat="1" ht="15.6" thickBot="1" x14ac:dyDescent="0.3">
      <c r="A211" s="154" t="s">
        <v>408</v>
      </c>
      <c r="B211" s="33" t="s">
        <v>407</v>
      </c>
      <c r="C211" s="34" t="s">
        <v>1133</v>
      </c>
      <c r="D211" s="156">
        <v>4</v>
      </c>
      <c r="E211" s="34">
        <v>67.44</v>
      </c>
      <c r="F211" s="34">
        <v>64.319999999999993</v>
      </c>
      <c r="G211" s="34">
        <v>22.33</v>
      </c>
      <c r="H211" s="34"/>
      <c r="I211" s="34">
        <f t="shared" si="20"/>
        <v>4.7050000000000001</v>
      </c>
      <c r="J211" s="34">
        <v>64.215000000000003</v>
      </c>
      <c r="K211" s="34">
        <v>11.164999999999999</v>
      </c>
      <c r="L211" s="34">
        <v>0.04</v>
      </c>
      <c r="M211" s="34">
        <v>3.11</v>
      </c>
      <c r="N211" s="34">
        <v>1.5549999999999999</v>
      </c>
      <c r="O211" s="34">
        <v>11.94</v>
      </c>
      <c r="P211" s="34">
        <v>2.5000000000000001E-2</v>
      </c>
      <c r="Q211" s="34">
        <v>87.93</v>
      </c>
      <c r="R211" s="34">
        <v>82.09</v>
      </c>
      <c r="S211" s="34">
        <f>Q211-R211</f>
        <v>5.8400000000000034</v>
      </c>
      <c r="T211" s="34"/>
      <c r="U211" s="34">
        <v>1.87</v>
      </c>
      <c r="V211" s="34">
        <v>1.9</v>
      </c>
      <c r="W211" s="34"/>
      <c r="X211" s="34"/>
      <c r="Y211" s="171" t="s">
        <v>408</v>
      </c>
      <c r="Z211" s="34" t="s">
        <v>1133</v>
      </c>
      <c r="AA211" s="34">
        <f t="shared" si="21"/>
        <v>941</v>
      </c>
      <c r="AB211" s="34">
        <f t="shared" si="22"/>
        <v>12843</v>
      </c>
      <c r="AC211" s="34">
        <f t="shared" si="23"/>
        <v>2232.9999999999995</v>
      </c>
    </row>
    <row r="212" spans="1:225" s="35" customFormat="1" ht="15.6" thickBot="1" x14ac:dyDescent="0.3">
      <c r="A212" s="154" t="s">
        <v>436</v>
      </c>
      <c r="B212" s="33" t="s">
        <v>435</v>
      </c>
      <c r="C212" s="34" t="s">
        <v>1134</v>
      </c>
      <c r="D212" s="156">
        <v>4</v>
      </c>
      <c r="E212" s="34">
        <v>68.59</v>
      </c>
      <c r="F212" s="34">
        <v>65.44</v>
      </c>
      <c r="G212" s="34">
        <v>29.99</v>
      </c>
      <c r="H212" s="34"/>
      <c r="I212" s="34">
        <f t="shared" si="20"/>
        <v>0.22999999999999998</v>
      </c>
      <c r="J212" s="34">
        <v>60.035000000000004</v>
      </c>
      <c r="K212" s="34">
        <v>2.6149999999999998</v>
      </c>
      <c r="L212" s="34">
        <v>0</v>
      </c>
      <c r="M212" s="34">
        <v>0.16999999999999998</v>
      </c>
      <c r="N212" s="34">
        <v>0.06</v>
      </c>
      <c r="O212" s="34">
        <v>20.805</v>
      </c>
      <c r="P212" s="34">
        <v>7.0000000000000007E-2</v>
      </c>
      <c r="Q212" s="34">
        <v>78.040000000000006</v>
      </c>
      <c r="R212" s="34">
        <v>75.61</v>
      </c>
      <c r="S212" s="34">
        <f>Q212-R212</f>
        <v>2.4300000000000068</v>
      </c>
      <c r="T212" s="34"/>
      <c r="U212" s="34">
        <v>8.3000000000000007</v>
      </c>
      <c r="V212" s="34">
        <v>8.33</v>
      </c>
      <c r="W212" s="34"/>
      <c r="X212" s="34"/>
      <c r="Y212" s="171" t="s">
        <v>436</v>
      </c>
      <c r="Z212" s="34" t="s">
        <v>1134</v>
      </c>
      <c r="AA212" s="34">
        <f t="shared" si="21"/>
        <v>46</v>
      </c>
      <c r="AB212" s="34">
        <f t="shared" si="22"/>
        <v>12007</v>
      </c>
      <c r="AC212" s="34">
        <f t="shared" si="23"/>
        <v>522.99999999999989</v>
      </c>
    </row>
    <row r="213" spans="1:225" s="35" customFormat="1" ht="15.6" thickBot="1" x14ac:dyDescent="0.3">
      <c r="A213" s="154" t="s">
        <v>382</v>
      </c>
      <c r="B213" s="33" t="s">
        <v>381</v>
      </c>
      <c r="C213" s="34" t="s">
        <v>1135</v>
      </c>
      <c r="D213" s="155">
        <v>4</v>
      </c>
      <c r="E213" s="34">
        <v>63.42</v>
      </c>
      <c r="F213" s="34">
        <v>61.21</v>
      </c>
      <c r="G213" s="34">
        <v>29.93</v>
      </c>
      <c r="H213" s="34"/>
      <c r="I213" s="34">
        <f t="shared" si="20"/>
        <v>13.120000000000001</v>
      </c>
      <c r="J213" s="34">
        <v>30.305</v>
      </c>
      <c r="K213" s="34">
        <v>1.21</v>
      </c>
      <c r="L213" s="34">
        <v>0.105</v>
      </c>
      <c r="M213" s="34">
        <v>7.9850000000000003</v>
      </c>
      <c r="N213" s="34">
        <v>5.03</v>
      </c>
      <c r="O213" s="34">
        <v>18.105</v>
      </c>
      <c r="P213" s="34">
        <v>0.88</v>
      </c>
      <c r="Q213" s="34">
        <v>74.44</v>
      </c>
      <c r="R213" s="34">
        <v>52.28</v>
      </c>
      <c r="S213" s="34">
        <f t="shared" si="19"/>
        <v>22.159999999999997</v>
      </c>
      <c r="T213" s="34"/>
      <c r="U213" s="34">
        <v>33.979999999999997</v>
      </c>
      <c r="V213" s="34">
        <v>33.96</v>
      </c>
      <c r="W213" s="34"/>
      <c r="X213" s="34"/>
      <c r="Y213" s="171" t="s">
        <v>382</v>
      </c>
      <c r="Z213" s="34" t="s">
        <v>1135</v>
      </c>
      <c r="AA213" s="34">
        <f t="shared" si="21"/>
        <v>2624</v>
      </c>
      <c r="AB213" s="34">
        <f t="shared" si="22"/>
        <v>6061</v>
      </c>
      <c r="AC213" s="34">
        <f t="shared" si="23"/>
        <v>242</v>
      </c>
    </row>
    <row r="214" spans="1:225" s="35" customFormat="1" ht="15.6" thickBot="1" x14ac:dyDescent="0.3">
      <c r="A214" s="154" t="s">
        <v>410</v>
      </c>
      <c r="B214" s="33" t="s">
        <v>409</v>
      </c>
      <c r="C214" s="34" t="s">
        <v>1136</v>
      </c>
      <c r="D214" s="156">
        <v>4</v>
      </c>
      <c r="E214" s="34">
        <v>58.98</v>
      </c>
      <c r="F214" s="34">
        <v>55.11</v>
      </c>
      <c r="G214" s="34">
        <v>23.87</v>
      </c>
      <c r="H214" s="34"/>
      <c r="I214" s="34">
        <f t="shared" si="20"/>
        <v>0.55499999999999994</v>
      </c>
      <c r="J214" s="34">
        <v>33.074999999999996</v>
      </c>
      <c r="K214" s="34">
        <v>6.4249999999999998</v>
      </c>
      <c r="L214" s="34">
        <v>0</v>
      </c>
      <c r="M214" s="34">
        <v>0.33999999999999997</v>
      </c>
      <c r="N214" s="34">
        <v>0.215</v>
      </c>
      <c r="O214" s="34">
        <v>40.844999999999999</v>
      </c>
      <c r="P214" s="34">
        <v>0.315</v>
      </c>
      <c r="Q214" s="34">
        <v>56.34</v>
      </c>
      <c r="R214" s="34">
        <v>50.16</v>
      </c>
      <c r="S214" s="34">
        <f t="shared" si="19"/>
        <v>6.1800000000000068</v>
      </c>
      <c r="T214" s="34"/>
      <c r="U214" s="34">
        <v>9.85</v>
      </c>
      <c r="V214" s="34">
        <v>9.86</v>
      </c>
      <c r="W214" s="34"/>
      <c r="X214" s="34"/>
      <c r="Y214" s="171" t="s">
        <v>410</v>
      </c>
      <c r="Z214" s="34" t="s">
        <v>1136</v>
      </c>
      <c r="AA214" s="34">
        <f t="shared" si="21"/>
        <v>110.99999999999999</v>
      </c>
      <c r="AB214" s="34">
        <f t="shared" si="22"/>
        <v>6614.9999999999991</v>
      </c>
      <c r="AC214" s="34">
        <f t="shared" si="23"/>
        <v>1285</v>
      </c>
    </row>
    <row r="215" spans="1:225" s="35" customFormat="1" ht="15.6" thickBot="1" x14ac:dyDescent="0.3">
      <c r="A215" s="154" t="s">
        <v>438</v>
      </c>
      <c r="B215" s="33" t="s">
        <v>437</v>
      </c>
      <c r="C215" s="34" t="s">
        <v>1137</v>
      </c>
      <c r="D215" s="156">
        <v>4</v>
      </c>
      <c r="E215" s="34">
        <v>65.97</v>
      </c>
      <c r="F215" s="34">
        <v>62.77</v>
      </c>
      <c r="G215" s="34">
        <v>33.729999999999997</v>
      </c>
      <c r="H215" s="34"/>
      <c r="I215" s="34">
        <f t="shared" si="20"/>
        <v>7.8900000000000006</v>
      </c>
      <c r="J215" s="34">
        <v>31.830000000000002</v>
      </c>
      <c r="K215" s="34">
        <v>0.51500000000000001</v>
      </c>
      <c r="L215" s="34">
        <v>9.5000000000000001E-2</v>
      </c>
      <c r="M215" s="34">
        <v>4.5750000000000002</v>
      </c>
      <c r="N215" s="34">
        <v>3.22</v>
      </c>
      <c r="O215" s="34">
        <v>21.145</v>
      </c>
      <c r="P215" s="34">
        <v>1.04</v>
      </c>
      <c r="Q215" s="34">
        <v>70.28</v>
      </c>
      <c r="R215" s="34">
        <v>54.12</v>
      </c>
      <c r="S215" s="34">
        <f t="shared" si="19"/>
        <v>16.160000000000004</v>
      </c>
      <c r="T215" s="34"/>
      <c r="U215" s="34">
        <v>35.19</v>
      </c>
      <c r="V215" s="34">
        <v>35.19</v>
      </c>
      <c r="W215" s="34"/>
      <c r="X215" s="34"/>
      <c r="Y215" s="171" t="s">
        <v>438</v>
      </c>
      <c r="Z215" s="34" t="s">
        <v>1137</v>
      </c>
      <c r="AA215" s="34">
        <f t="shared" si="21"/>
        <v>1578</v>
      </c>
      <c r="AB215" s="34">
        <f t="shared" si="22"/>
        <v>6366</v>
      </c>
      <c r="AC215" s="34">
        <f t="shared" si="23"/>
        <v>103</v>
      </c>
    </row>
    <row r="216" spans="1:225" s="81" customFormat="1" ht="15.6" collapsed="1" thickBot="1" x14ac:dyDescent="0.3">
      <c r="A216" s="157" t="s">
        <v>440</v>
      </c>
      <c r="B216" s="79" t="s">
        <v>439</v>
      </c>
      <c r="C216" s="80" t="s">
        <v>1138</v>
      </c>
      <c r="D216" s="84">
        <v>4</v>
      </c>
      <c r="E216" s="80">
        <v>71.89</v>
      </c>
      <c r="F216" s="80">
        <v>67.989999999999995</v>
      </c>
      <c r="G216" s="80">
        <v>26.02</v>
      </c>
      <c r="H216" s="80"/>
      <c r="I216" s="80">
        <f t="shared" si="20"/>
        <v>85.905000000000001</v>
      </c>
      <c r="J216" s="80">
        <v>5.0000000000000001E-3</v>
      </c>
      <c r="K216" s="80">
        <v>0</v>
      </c>
      <c r="L216" s="80">
        <v>1.04</v>
      </c>
      <c r="M216" s="80">
        <v>55.564999999999998</v>
      </c>
      <c r="N216" s="80">
        <v>29.3</v>
      </c>
      <c r="O216" s="80">
        <v>5.6</v>
      </c>
      <c r="P216" s="80">
        <v>0.23499999999999999</v>
      </c>
      <c r="Q216" s="80">
        <v>94.14</v>
      </c>
      <c r="R216" s="80">
        <v>0.02</v>
      </c>
      <c r="S216" s="80">
        <f t="shared" si="19"/>
        <v>94.12</v>
      </c>
      <c r="T216" s="80"/>
      <c r="U216" s="80">
        <v>1.68</v>
      </c>
      <c r="V216" s="80">
        <v>1.69</v>
      </c>
      <c r="W216" s="80"/>
      <c r="X216" s="80"/>
      <c r="Y216" s="96" t="s">
        <v>440</v>
      </c>
      <c r="Z216" s="80" t="s">
        <v>1138</v>
      </c>
      <c r="AA216" s="80">
        <f t="shared" si="21"/>
        <v>17181</v>
      </c>
      <c r="AB216" s="80">
        <f t="shared" si="22"/>
        <v>1</v>
      </c>
      <c r="AC216" s="80">
        <f t="shared" si="23"/>
        <v>0</v>
      </c>
    </row>
    <row r="217" spans="1:225" s="81" customFormat="1" ht="15.6" thickBot="1" x14ac:dyDescent="0.3">
      <c r="A217" s="157" t="s">
        <v>524</v>
      </c>
      <c r="B217" s="79" t="s">
        <v>523</v>
      </c>
      <c r="C217" s="80" t="s">
        <v>1139</v>
      </c>
      <c r="D217" s="84">
        <v>4</v>
      </c>
      <c r="E217" s="80">
        <v>72</v>
      </c>
      <c r="F217" s="80">
        <v>68.23</v>
      </c>
      <c r="G217" s="80">
        <v>21.15</v>
      </c>
      <c r="H217" s="80"/>
      <c r="I217" s="80">
        <f t="shared" si="20"/>
        <v>87.204999999999998</v>
      </c>
      <c r="J217" s="80">
        <v>5.0000000000000001E-3</v>
      </c>
      <c r="K217" s="80">
        <v>0</v>
      </c>
      <c r="L217" s="80">
        <v>1.0349999999999999</v>
      </c>
      <c r="M217" s="80">
        <v>55.205000000000005</v>
      </c>
      <c r="N217" s="80">
        <v>30.965</v>
      </c>
      <c r="O217" s="80">
        <v>4.8049999999999997</v>
      </c>
      <c r="P217" s="80">
        <v>0.22</v>
      </c>
      <c r="Q217" s="80">
        <v>94.97</v>
      </c>
      <c r="R217" s="80">
        <v>0.01</v>
      </c>
      <c r="S217" s="80">
        <f>Q217-R217</f>
        <v>94.96</v>
      </c>
      <c r="T217" s="80"/>
      <c r="U217" s="80">
        <v>0.33</v>
      </c>
      <c r="V217" s="80">
        <v>0.35</v>
      </c>
      <c r="W217" s="80"/>
      <c r="X217" s="80"/>
      <c r="Y217" s="96" t="s">
        <v>524</v>
      </c>
      <c r="Z217" s="80" t="s">
        <v>1139</v>
      </c>
      <c r="AA217" s="80">
        <f t="shared" si="21"/>
        <v>17441</v>
      </c>
      <c r="AB217" s="80">
        <f t="shared" si="22"/>
        <v>1</v>
      </c>
      <c r="AC217" s="80">
        <f t="shared" si="23"/>
        <v>0</v>
      </c>
    </row>
    <row r="218" spans="1:225" s="81" customFormat="1" ht="15.6" thickBot="1" x14ac:dyDescent="0.3">
      <c r="A218" s="157" t="s">
        <v>444</v>
      </c>
      <c r="B218" s="79" t="s">
        <v>443</v>
      </c>
      <c r="C218" s="80" t="s">
        <v>1140</v>
      </c>
      <c r="D218" s="84">
        <v>4</v>
      </c>
      <c r="E218" s="80">
        <v>71.06</v>
      </c>
      <c r="F218" s="80">
        <v>68.19</v>
      </c>
      <c r="G218" s="80">
        <v>22.31</v>
      </c>
      <c r="H218" s="80"/>
      <c r="I218" s="80">
        <f t="shared" si="20"/>
        <v>52.185000000000002</v>
      </c>
      <c r="J218" s="80">
        <v>38.159999999999997</v>
      </c>
      <c r="K218" s="80">
        <v>2.5000000000000001E-2</v>
      </c>
      <c r="L218" s="80">
        <v>0.64</v>
      </c>
      <c r="M218" s="80">
        <v>34.119999999999997</v>
      </c>
      <c r="N218" s="80">
        <v>17.425000000000001</v>
      </c>
      <c r="O218" s="80">
        <v>3.33</v>
      </c>
      <c r="P218" s="80">
        <v>8.5000000000000006E-2</v>
      </c>
      <c r="Q218" s="80">
        <v>96.55</v>
      </c>
      <c r="R218" s="80">
        <v>40.43</v>
      </c>
      <c r="S218" s="80">
        <f t="shared" si="19"/>
        <v>56.12</v>
      </c>
      <c r="T218" s="80"/>
      <c r="U218" s="80">
        <v>1.96</v>
      </c>
      <c r="V218" s="80">
        <v>1.99</v>
      </c>
      <c r="W218" s="80"/>
      <c r="X218" s="80"/>
      <c r="Y218" s="96" t="s">
        <v>444</v>
      </c>
      <c r="Z218" s="80" t="s">
        <v>1140</v>
      </c>
      <c r="AA218" s="80">
        <f t="shared" si="21"/>
        <v>10437</v>
      </c>
      <c r="AB218" s="80">
        <f t="shared" si="22"/>
        <v>7631.9999999999991</v>
      </c>
      <c r="AC218" s="80">
        <f t="shared" si="23"/>
        <v>5</v>
      </c>
    </row>
    <row r="219" spans="1:225" s="81" customFormat="1" ht="15.6" thickBot="1" x14ac:dyDescent="0.3">
      <c r="A219" s="157" t="s">
        <v>528</v>
      </c>
      <c r="B219" s="79" t="s">
        <v>527</v>
      </c>
      <c r="C219" s="80" t="s">
        <v>1141</v>
      </c>
      <c r="D219" s="84">
        <v>4</v>
      </c>
      <c r="E219" s="80">
        <v>71.44</v>
      </c>
      <c r="F219" s="80">
        <v>67.900000000000006</v>
      </c>
      <c r="G219" s="80">
        <v>22.04</v>
      </c>
      <c r="H219" s="80"/>
      <c r="I219" s="80">
        <f t="shared" si="20"/>
        <v>77.155000000000001</v>
      </c>
      <c r="J219" s="80">
        <v>11.715</v>
      </c>
      <c r="K219" s="80">
        <v>0</v>
      </c>
      <c r="L219" s="80">
        <v>0.88500000000000001</v>
      </c>
      <c r="M219" s="80">
        <v>49.7</v>
      </c>
      <c r="N219" s="80">
        <v>26.57</v>
      </c>
      <c r="O219" s="80">
        <v>4.87</v>
      </c>
      <c r="P219" s="80">
        <v>0.1</v>
      </c>
      <c r="Q219" s="80">
        <v>95.01</v>
      </c>
      <c r="R219" s="80">
        <v>12.45</v>
      </c>
      <c r="S219" s="80">
        <f>Q219-R219</f>
        <v>82.56</v>
      </c>
      <c r="T219" s="80"/>
      <c r="U219" s="80">
        <v>1.67</v>
      </c>
      <c r="V219" s="80">
        <v>1.69</v>
      </c>
      <c r="W219" s="80"/>
      <c r="X219" s="80"/>
      <c r="Y219" s="96" t="s">
        <v>528</v>
      </c>
      <c r="Z219" s="80" t="s">
        <v>1141</v>
      </c>
      <c r="AA219" s="80">
        <f t="shared" si="21"/>
        <v>15431</v>
      </c>
      <c r="AB219" s="80">
        <f t="shared" si="22"/>
        <v>2343</v>
      </c>
      <c r="AC219" s="80">
        <f t="shared" si="23"/>
        <v>0</v>
      </c>
    </row>
    <row r="220" spans="1:225" s="81" customFormat="1" ht="15.6" thickBot="1" x14ac:dyDescent="0.3">
      <c r="A220" s="157" t="s">
        <v>446</v>
      </c>
      <c r="B220" s="79" t="s">
        <v>445</v>
      </c>
      <c r="C220" s="80" t="s">
        <v>1142</v>
      </c>
      <c r="D220" s="84">
        <v>4</v>
      </c>
      <c r="E220" s="80">
        <v>71.11</v>
      </c>
      <c r="F220" s="80">
        <v>68.260000000000005</v>
      </c>
      <c r="G220" s="80">
        <v>22.39</v>
      </c>
      <c r="H220" s="80"/>
      <c r="I220" s="80">
        <f t="shared" si="20"/>
        <v>83.13</v>
      </c>
      <c r="J220" s="80">
        <v>5.76</v>
      </c>
      <c r="K220" s="80">
        <v>0</v>
      </c>
      <c r="L220" s="80">
        <v>0.93500000000000005</v>
      </c>
      <c r="M220" s="80">
        <v>53.779999999999994</v>
      </c>
      <c r="N220" s="80">
        <v>28.414999999999999</v>
      </c>
      <c r="O220" s="80">
        <v>5.09</v>
      </c>
      <c r="P220" s="80">
        <v>0.15</v>
      </c>
      <c r="Q220" s="80">
        <v>94.75</v>
      </c>
      <c r="R220" s="80">
        <v>6.05</v>
      </c>
      <c r="S220" s="80">
        <f t="shared" si="19"/>
        <v>88.7</v>
      </c>
      <c r="T220" s="80"/>
      <c r="U220" s="80">
        <v>0.87</v>
      </c>
      <c r="V220" s="80">
        <v>0.88</v>
      </c>
      <c r="W220" s="80"/>
      <c r="X220" s="80"/>
      <c r="Y220" s="96" t="s">
        <v>446</v>
      </c>
      <c r="Z220" s="80" t="s">
        <v>1142</v>
      </c>
      <c r="AA220" s="80">
        <f t="shared" si="21"/>
        <v>16626</v>
      </c>
      <c r="AB220" s="80">
        <f t="shared" si="22"/>
        <v>1152</v>
      </c>
      <c r="AC220" s="80">
        <f t="shared" si="23"/>
        <v>0</v>
      </c>
    </row>
    <row r="221" spans="1:225" s="81" customFormat="1" ht="15.6" thickBot="1" x14ac:dyDescent="0.3">
      <c r="A221" s="157" t="s">
        <v>530</v>
      </c>
      <c r="B221" s="79" t="s">
        <v>529</v>
      </c>
      <c r="C221" s="80" t="s">
        <v>1143</v>
      </c>
      <c r="D221" s="84">
        <v>4</v>
      </c>
      <c r="E221" s="80">
        <v>70.98</v>
      </c>
      <c r="F221" s="80">
        <v>67.17</v>
      </c>
      <c r="G221" s="80">
        <v>20.27</v>
      </c>
      <c r="H221" s="80"/>
      <c r="I221" s="80">
        <f t="shared" si="20"/>
        <v>86.100000000000009</v>
      </c>
      <c r="J221" s="80">
        <v>0.38999999999999996</v>
      </c>
      <c r="K221" s="80">
        <v>0</v>
      </c>
      <c r="L221" s="80">
        <v>1.06</v>
      </c>
      <c r="M221" s="80">
        <v>55.110000000000007</v>
      </c>
      <c r="N221" s="80">
        <v>29.93</v>
      </c>
      <c r="O221" s="80">
        <v>5.5650000000000004</v>
      </c>
      <c r="P221" s="80">
        <v>0.185</v>
      </c>
      <c r="Q221" s="80">
        <v>94.22</v>
      </c>
      <c r="R221" s="80">
        <v>0.41</v>
      </c>
      <c r="S221" s="80">
        <f>Q221-R221</f>
        <v>93.81</v>
      </c>
      <c r="T221" s="80"/>
      <c r="U221" s="80">
        <v>2.92</v>
      </c>
      <c r="V221" s="80">
        <v>2.93</v>
      </c>
      <c r="W221" s="80"/>
      <c r="X221" s="80"/>
      <c r="Y221" s="96" t="s">
        <v>530</v>
      </c>
      <c r="Z221" s="80" t="s">
        <v>1143</v>
      </c>
      <c r="AA221" s="80">
        <f t="shared" si="21"/>
        <v>17220.000000000004</v>
      </c>
      <c r="AB221" s="80">
        <f t="shared" si="22"/>
        <v>77.999999999999986</v>
      </c>
      <c r="AC221" s="80">
        <f t="shared" si="23"/>
        <v>0</v>
      </c>
    </row>
    <row r="222" spans="1:225" s="81" customFormat="1" ht="15.6" thickBot="1" x14ac:dyDescent="0.3">
      <c r="A222" s="157" t="s">
        <v>448</v>
      </c>
      <c r="B222" s="79" t="s">
        <v>447</v>
      </c>
      <c r="C222" s="80" t="s">
        <v>1144</v>
      </c>
      <c r="D222" s="84">
        <v>4</v>
      </c>
      <c r="E222" s="80">
        <v>71.349999999999994</v>
      </c>
      <c r="F222" s="80">
        <v>68.17</v>
      </c>
      <c r="G222" s="80">
        <v>23.14</v>
      </c>
      <c r="H222" s="80"/>
      <c r="I222" s="80">
        <f t="shared" si="20"/>
        <v>81.99</v>
      </c>
      <c r="J222" s="80">
        <v>6.7750000000000004</v>
      </c>
      <c r="K222" s="80">
        <v>0</v>
      </c>
      <c r="L222" s="80">
        <v>0.78499999999999992</v>
      </c>
      <c r="M222" s="80">
        <v>52.454999999999998</v>
      </c>
      <c r="N222" s="80">
        <v>28.75</v>
      </c>
      <c r="O222" s="80">
        <v>4.82</v>
      </c>
      <c r="P222" s="80">
        <v>0.105</v>
      </c>
      <c r="Q222" s="80">
        <v>95.06</v>
      </c>
      <c r="R222" s="80">
        <v>7.15</v>
      </c>
      <c r="S222" s="80">
        <f t="shared" si="19"/>
        <v>87.91</v>
      </c>
      <c r="T222" s="80"/>
      <c r="U222" s="80">
        <v>1.43</v>
      </c>
      <c r="V222" s="80">
        <v>1.44</v>
      </c>
      <c r="W222" s="80"/>
      <c r="X222" s="80"/>
      <c r="Y222" s="96" t="s">
        <v>448</v>
      </c>
      <c r="Z222" s="80" t="s">
        <v>1144</v>
      </c>
      <c r="AA222" s="80">
        <f t="shared" si="21"/>
        <v>16398</v>
      </c>
      <c r="AB222" s="80">
        <f t="shared" si="22"/>
        <v>1355</v>
      </c>
      <c r="AC222" s="80">
        <f t="shared" si="23"/>
        <v>0</v>
      </c>
    </row>
    <row r="223" spans="1:225" s="81" customFormat="1" ht="15.6" thickBot="1" x14ac:dyDescent="0.3">
      <c r="A223" s="157" t="s">
        <v>532</v>
      </c>
      <c r="B223" s="79" t="s">
        <v>531</v>
      </c>
      <c r="C223" s="80" t="s">
        <v>1145</v>
      </c>
      <c r="D223" s="84">
        <v>4</v>
      </c>
      <c r="E223" s="82">
        <v>69.83</v>
      </c>
      <c r="F223" s="82">
        <v>67</v>
      </c>
      <c r="G223" s="82">
        <v>21.71</v>
      </c>
      <c r="H223" s="82"/>
      <c r="I223" s="82">
        <f t="shared" si="20"/>
        <v>80.515000000000001</v>
      </c>
      <c r="J223" s="82">
        <v>8.4699999999999989</v>
      </c>
      <c r="K223" s="82">
        <v>0</v>
      </c>
      <c r="L223" s="82">
        <v>1.135</v>
      </c>
      <c r="M223" s="82">
        <v>51.22</v>
      </c>
      <c r="N223" s="82">
        <v>28.16</v>
      </c>
      <c r="O223" s="82">
        <v>5.0449999999999999</v>
      </c>
      <c r="P223" s="82">
        <v>0.14000000000000001</v>
      </c>
      <c r="Q223" s="82">
        <v>94.8</v>
      </c>
      <c r="R223" s="82">
        <v>8.8699999999999992</v>
      </c>
      <c r="S223" s="82">
        <f>Q223-R223</f>
        <v>85.929999999999993</v>
      </c>
      <c r="T223" s="82"/>
      <c r="U223" s="82">
        <v>0.62</v>
      </c>
      <c r="V223" s="82">
        <v>0.63</v>
      </c>
      <c r="W223" s="82"/>
      <c r="X223" s="82"/>
      <c r="Y223" s="96" t="s">
        <v>532</v>
      </c>
      <c r="Z223" s="80" t="s">
        <v>1145</v>
      </c>
      <c r="AA223" s="80">
        <f t="shared" si="21"/>
        <v>16103</v>
      </c>
      <c r="AB223" s="80">
        <f t="shared" si="22"/>
        <v>1693.9999999999998</v>
      </c>
      <c r="AC223" s="80">
        <f t="shared" si="23"/>
        <v>0</v>
      </c>
      <c r="AD223" s="83"/>
      <c r="AE223" s="83"/>
      <c r="AF223" s="83"/>
      <c r="AG223" s="83"/>
      <c r="AH223" s="83"/>
      <c r="AI223" s="83"/>
      <c r="AJ223" s="83"/>
      <c r="AK223" s="83"/>
      <c r="AL223" s="83"/>
      <c r="AM223" s="83"/>
      <c r="AN223" s="83"/>
      <c r="AO223" s="83"/>
      <c r="AP223" s="83"/>
      <c r="AQ223" s="83"/>
      <c r="AR223" s="83"/>
      <c r="AS223" s="83"/>
      <c r="AT223" s="83"/>
      <c r="AU223" s="83"/>
      <c r="AV223" s="83"/>
      <c r="AW223" s="83"/>
      <c r="AX223" s="83"/>
      <c r="AY223" s="83"/>
      <c r="AZ223" s="83"/>
      <c r="BA223" s="83"/>
      <c r="BB223" s="83"/>
      <c r="BC223" s="83"/>
      <c r="BD223" s="83"/>
      <c r="BE223" s="83"/>
      <c r="BF223" s="83"/>
      <c r="BG223" s="83"/>
      <c r="BH223" s="83"/>
      <c r="BI223" s="83"/>
      <c r="BJ223" s="83"/>
      <c r="BK223" s="83"/>
      <c r="BL223" s="83"/>
      <c r="BM223" s="83"/>
      <c r="BN223" s="83"/>
      <c r="BO223" s="83"/>
      <c r="BP223" s="83"/>
      <c r="BQ223" s="83"/>
      <c r="BR223" s="83"/>
      <c r="BS223" s="83"/>
      <c r="BT223" s="83"/>
      <c r="BU223" s="83"/>
      <c r="BV223" s="83"/>
      <c r="BW223" s="83"/>
      <c r="BX223" s="83"/>
      <c r="BY223" s="83"/>
      <c r="BZ223" s="83"/>
      <c r="CA223" s="83"/>
      <c r="CB223" s="83"/>
      <c r="CC223" s="83"/>
      <c r="CD223" s="83"/>
      <c r="CE223" s="83"/>
      <c r="CF223" s="83"/>
      <c r="CG223" s="83"/>
      <c r="CH223" s="83"/>
      <c r="CI223" s="83"/>
      <c r="CJ223" s="83"/>
      <c r="CK223" s="83"/>
      <c r="CL223" s="83"/>
      <c r="CM223" s="83"/>
      <c r="CN223" s="83"/>
      <c r="CO223" s="83"/>
      <c r="CP223" s="83"/>
      <c r="CQ223" s="83"/>
      <c r="CR223" s="83"/>
      <c r="CS223" s="83"/>
      <c r="CT223" s="83"/>
      <c r="CU223" s="83"/>
      <c r="CV223" s="83"/>
      <c r="CW223" s="83"/>
      <c r="CX223" s="83"/>
      <c r="CY223" s="83"/>
      <c r="CZ223" s="83"/>
      <c r="DA223" s="83"/>
      <c r="DB223" s="83"/>
      <c r="DC223" s="83"/>
      <c r="DD223" s="83"/>
      <c r="DE223" s="83"/>
      <c r="DF223" s="83"/>
      <c r="DG223" s="83"/>
      <c r="DH223" s="83"/>
      <c r="DI223" s="83"/>
      <c r="DJ223" s="83"/>
      <c r="DK223" s="83"/>
      <c r="DL223" s="83"/>
      <c r="DM223" s="83"/>
      <c r="DN223" s="83"/>
      <c r="DO223" s="83"/>
      <c r="DP223" s="83"/>
      <c r="DQ223" s="83"/>
      <c r="DR223" s="83"/>
      <c r="DS223" s="83"/>
      <c r="DT223" s="83"/>
      <c r="DU223" s="83"/>
      <c r="DV223" s="83"/>
      <c r="DW223" s="83"/>
      <c r="DX223" s="83"/>
      <c r="DY223" s="83"/>
      <c r="DZ223" s="83"/>
      <c r="EA223" s="83"/>
      <c r="EB223" s="83"/>
      <c r="EC223" s="83"/>
      <c r="ED223" s="83"/>
      <c r="EE223" s="83"/>
      <c r="EF223" s="83"/>
      <c r="EG223" s="83"/>
      <c r="EH223" s="83"/>
      <c r="EI223" s="83"/>
      <c r="EJ223" s="83"/>
      <c r="EK223" s="83"/>
      <c r="EL223" s="83"/>
      <c r="EM223" s="83"/>
      <c r="EN223" s="83"/>
      <c r="EO223" s="83"/>
      <c r="EP223" s="83"/>
      <c r="EQ223" s="83"/>
      <c r="ER223" s="83"/>
      <c r="ES223" s="83"/>
      <c r="ET223" s="83"/>
      <c r="EU223" s="83"/>
      <c r="EV223" s="83"/>
      <c r="EW223" s="83"/>
      <c r="EX223" s="83"/>
      <c r="EY223" s="83"/>
      <c r="EZ223" s="83"/>
      <c r="FA223" s="83"/>
      <c r="FB223" s="83"/>
      <c r="FC223" s="83"/>
      <c r="FD223" s="83"/>
      <c r="FE223" s="83"/>
      <c r="FF223" s="83"/>
      <c r="FG223" s="83"/>
      <c r="FH223" s="83"/>
      <c r="FI223" s="83"/>
      <c r="FJ223" s="83"/>
      <c r="FK223" s="83"/>
      <c r="FL223" s="83"/>
      <c r="FM223" s="83"/>
      <c r="FN223" s="83"/>
      <c r="FO223" s="83"/>
      <c r="FP223" s="83"/>
      <c r="FQ223" s="83"/>
      <c r="FR223" s="83"/>
      <c r="FS223" s="83"/>
      <c r="FT223" s="83"/>
      <c r="FU223" s="83"/>
      <c r="FV223" s="83"/>
      <c r="FW223" s="83"/>
      <c r="FX223" s="83"/>
      <c r="FY223" s="83"/>
      <c r="FZ223" s="83"/>
      <c r="GA223" s="83"/>
      <c r="GB223" s="83"/>
      <c r="GC223" s="83"/>
      <c r="GD223" s="83"/>
      <c r="GE223" s="83"/>
      <c r="GF223" s="83"/>
      <c r="GG223" s="83"/>
      <c r="GH223" s="83"/>
      <c r="GI223" s="83"/>
      <c r="GJ223" s="83"/>
      <c r="GK223" s="83"/>
      <c r="GL223" s="83"/>
      <c r="GM223" s="83"/>
      <c r="GN223" s="83"/>
      <c r="GO223" s="83"/>
      <c r="GP223" s="83"/>
      <c r="GQ223" s="83"/>
      <c r="GR223" s="83"/>
      <c r="GS223" s="83"/>
      <c r="GT223" s="83"/>
      <c r="GU223" s="83"/>
      <c r="GV223" s="83"/>
      <c r="GW223" s="83"/>
      <c r="GX223" s="83"/>
      <c r="GY223" s="83"/>
      <c r="GZ223" s="83"/>
      <c r="HA223" s="83"/>
      <c r="HB223" s="83"/>
      <c r="HC223" s="83"/>
      <c r="HD223" s="83"/>
      <c r="HE223" s="83"/>
      <c r="HF223" s="83"/>
      <c r="HG223" s="83"/>
      <c r="HH223" s="83"/>
      <c r="HI223" s="83"/>
      <c r="HJ223" s="83"/>
      <c r="HK223" s="83"/>
      <c r="HL223" s="83"/>
      <c r="HM223" s="83"/>
      <c r="HN223" s="83"/>
      <c r="HO223" s="83"/>
      <c r="HP223" s="83"/>
      <c r="HQ223" s="83"/>
    </row>
    <row r="224" spans="1:225" s="81" customFormat="1" ht="15.6" thickBot="1" x14ac:dyDescent="0.3">
      <c r="A224" s="157" t="s">
        <v>450</v>
      </c>
      <c r="B224" s="79" t="s">
        <v>449</v>
      </c>
      <c r="C224" s="80" t="s">
        <v>1146</v>
      </c>
      <c r="D224" s="84">
        <v>4</v>
      </c>
      <c r="E224" s="80">
        <v>71.28</v>
      </c>
      <c r="F224" s="80">
        <v>68.25</v>
      </c>
      <c r="G224" s="80">
        <v>24.46</v>
      </c>
      <c r="H224" s="80"/>
      <c r="I224" s="80">
        <f t="shared" si="20"/>
        <v>86.105000000000004</v>
      </c>
      <c r="J224" s="80">
        <v>0.04</v>
      </c>
      <c r="K224" s="80">
        <v>1.4999999999999999E-2</v>
      </c>
      <c r="L224" s="80">
        <v>1.2250000000000001</v>
      </c>
      <c r="M224" s="80">
        <v>53.555</v>
      </c>
      <c r="N224" s="80">
        <v>31.324999999999999</v>
      </c>
      <c r="O224" s="80">
        <v>5.23</v>
      </c>
      <c r="P224" s="80">
        <v>0.17</v>
      </c>
      <c r="Q224" s="80">
        <v>94.53</v>
      </c>
      <c r="R224" s="80">
        <v>0.1</v>
      </c>
      <c r="S224" s="80">
        <f t="shared" si="19"/>
        <v>94.43</v>
      </c>
      <c r="T224" s="80"/>
      <c r="U224" s="80">
        <v>4.9400000000000004</v>
      </c>
      <c r="V224" s="80">
        <v>4.95</v>
      </c>
      <c r="W224" s="80"/>
      <c r="X224" s="80"/>
      <c r="Y224" s="96" t="s">
        <v>450</v>
      </c>
      <c r="Z224" s="80" t="s">
        <v>1146</v>
      </c>
      <c r="AA224" s="80">
        <f t="shared" si="21"/>
        <v>17221</v>
      </c>
      <c r="AB224" s="80">
        <f t="shared" si="22"/>
        <v>8</v>
      </c>
      <c r="AC224" s="80">
        <f t="shared" si="23"/>
        <v>3</v>
      </c>
    </row>
    <row r="225" spans="1:225" s="81" customFormat="1" ht="15.6" thickBot="1" x14ac:dyDescent="0.3">
      <c r="A225" s="157" t="s">
        <v>534</v>
      </c>
      <c r="B225" s="79" t="s">
        <v>533</v>
      </c>
      <c r="C225" s="80" t="s">
        <v>1147</v>
      </c>
      <c r="D225" s="84">
        <v>4</v>
      </c>
      <c r="E225" s="82">
        <v>71.66</v>
      </c>
      <c r="F225" s="82">
        <v>68.44</v>
      </c>
      <c r="G225" s="82">
        <v>21.25</v>
      </c>
      <c r="H225" s="82"/>
      <c r="I225" s="82">
        <f t="shared" si="20"/>
        <v>86.53</v>
      </c>
      <c r="J225" s="82">
        <v>0.08</v>
      </c>
      <c r="K225" s="82">
        <v>0</v>
      </c>
      <c r="L225" s="82">
        <v>1.05</v>
      </c>
      <c r="M225" s="82">
        <v>54.995000000000005</v>
      </c>
      <c r="N225" s="82">
        <v>30.484999999999999</v>
      </c>
      <c r="O225" s="82">
        <v>5.665</v>
      </c>
      <c r="P225" s="82">
        <v>0.14000000000000001</v>
      </c>
      <c r="Q225" s="82">
        <v>94.17</v>
      </c>
      <c r="R225" s="82">
        <v>0.08</v>
      </c>
      <c r="S225" s="82">
        <f>Q225-R225</f>
        <v>94.09</v>
      </c>
      <c r="T225" s="82"/>
      <c r="U225" s="82">
        <v>2.46</v>
      </c>
      <c r="V225" s="82">
        <v>2.4700000000000002</v>
      </c>
      <c r="W225" s="82"/>
      <c r="X225" s="82"/>
      <c r="Y225" s="96" t="s">
        <v>534</v>
      </c>
      <c r="Z225" s="80" t="s">
        <v>1147</v>
      </c>
      <c r="AA225" s="80">
        <f t="shared" si="21"/>
        <v>17306</v>
      </c>
      <c r="AB225" s="80">
        <f t="shared" si="22"/>
        <v>16</v>
      </c>
      <c r="AC225" s="80">
        <f t="shared" si="23"/>
        <v>0</v>
      </c>
      <c r="AD225" s="83"/>
      <c r="AE225" s="83"/>
      <c r="AF225" s="83"/>
      <c r="AG225" s="83"/>
      <c r="AH225" s="83"/>
      <c r="AI225" s="83"/>
      <c r="AJ225" s="83"/>
      <c r="AK225" s="83"/>
      <c r="AL225" s="83"/>
      <c r="AM225" s="83"/>
      <c r="AN225" s="83"/>
      <c r="AO225" s="83"/>
      <c r="AP225" s="83"/>
      <c r="AQ225" s="83"/>
      <c r="AR225" s="83"/>
      <c r="AS225" s="83"/>
      <c r="AT225" s="83"/>
      <c r="AU225" s="83"/>
      <c r="AV225" s="83"/>
      <c r="AW225" s="83"/>
      <c r="AX225" s="83"/>
      <c r="AY225" s="83"/>
      <c r="AZ225" s="83"/>
      <c r="BA225" s="83"/>
      <c r="BB225" s="83"/>
      <c r="BC225" s="83"/>
      <c r="BD225" s="83"/>
      <c r="BE225" s="83"/>
      <c r="BF225" s="83"/>
      <c r="BG225" s="83"/>
      <c r="BH225" s="83"/>
      <c r="BI225" s="83"/>
      <c r="BJ225" s="83"/>
      <c r="BK225" s="83"/>
      <c r="BL225" s="83"/>
      <c r="BM225" s="83"/>
      <c r="BN225" s="83"/>
      <c r="BO225" s="83"/>
      <c r="BP225" s="83"/>
      <c r="BQ225" s="83"/>
      <c r="BR225" s="83"/>
      <c r="BS225" s="83"/>
      <c r="BT225" s="83"/>
      <c r="BU225" s="83"/>
      <c r="BV225" s="83"/>
      <c r="BW225" s="83"/>
      <c r="BX225" s="83"/>
      <c r="BY225" s="83"/>
      <c r="BZ225" s="83"/>
      <c r="CA225" s="83"/>
      <c r="CB225" s="83"/>
      <c r="CC225" s="83"/>
      <c r="CD225" s="83"/>
      <c r="CE225" s="83"/>
      <c r="CF225" s="83"/>
      <c r="CG225" s="83"/>
      <c r="CH225" s="83"/>
      <c r="CI225" s="83"/>
      <c r="CJ225" s="83"/>
      <c r="CK225" s="83"/>
      <c r="CL225" s="83"/>
      <c r="CM225" s="83"/>
      <c r="CN225" s="83"/>
      <c r="CO225" s="83"/>
      <c r="CP225" s="83"/>
      <c r="CQ225" s="83"/>
      <c r="CR225" s="83"/>
      <c r="CS225" s="83"/>
      <c r="CT225" s="83"/>
      <c r="CU225" s="83"/>
      <c r="CV225" s="83"/>
      <c r="CW225" s="83"/>
      <c r="CX225" s="83"/>
      <c r="CY225" s="83"/>
      <c r="CZ225" s="83"/>
      <c r="DA225" s="83"/>
      <c r="DB225" s="83"/>
      <c r="DC225" s="83"/>
      <c r="DD225" s="83"/>
      <c r="DE225" s="83"/>
      <c r="DF225" s="83"/>
      <c r="DG225" s="83"/>
      <c r="DH225" s="83"/>
      <c r="DI225" s="83"/>
      <c r="DJ225" s="83"/>
      <c r="DK225" s="83"/>
      <c r="DL225" s="83"/>
      <c r="DM225" s="83"/>
      <c r="DN225" s="83"/>
      <c r="DO225" s="83"/>
      <c r="DP225" s="83"/>
      <c r="DQ225" s="83"/>
      <c r="DR225" s="83"/>
      <c r="DS225" s="83"/>
      <c r="DT225" s="83"/>
      <c r="DU225" s="83"/>
      <c r="DV225" s="83"/>
      <c r="DW225" s="83"/>
      <c r="DX225" s="83"/>
      <c r="DY225" s="83"/>
      <c r="DZ225" s="83"/>
      <c r="EA225" s="83"/>
      <c r="EB225" s="83"/>
      <c r="EC225" s="83"/>
      <c r="ED225" s="83"/>
      <c r="EE225" s="83"/>
      <c r="EF225" s="83"/>
      <c r="EG225" s="83"/>
      <c r="EH225" s="83"/>
      <c r="EI225" s="83"/>
      <c r="EJ225" s="83"/>
      <c r="EK225" s="83"/>
      <c r="EL225" s="83"/>
      <c r="EM225" s="83"/>
      <c r="EN225" s="83"/>
      <c r="EO225" s="83"/>
      <c r="EP225" s="83"/>
      <c r="EQ225" s="83"/>
      <c r="ER225" s="83"/>
      <c r="ES225" s="83"/>
      <c r="ET225" s="83"/>
      <c r="EU225" s="83"/>
      <c r="EV225" s="83"/>
      <c r="EW225" s="83"/>
      <c r="EX225" s="83"/>
      <c r="EY225" s="83"/>
      <c r="EZ225" s="83"/>
      <c r="FA225" s="83"/>
      <c r="FB225" s="83"/>
      <c r="FC225" s="83"/>
      <c r="FD225" s="83"/>
      <c r="FE225" s="83"/>
      <c r="FF225" s="83"/>
      <c r="FG225" s="83"/>
      <c r="FH225" s="83"/>
      <c r="FI225" s="83"/>
      <c r="FJ225" s="83"/>
      <c r="FK225" s="83"/>
      <c r="FL225" s="83"/>
      <c r="FM225" s="83"/>
      <c r="FN225" s="83"/>
      <c r="FO225" s="83"/>
      <c r="FP225" s="83"/>
      <c r="FQ225" s="83"/>
      <c r="FR225" s="83"/>
      <c r="FS225" s="83"/>
      <c r="FT225" s="83"/>
      <c r="FU225" s="83"/>
      <c r="FV225" s="83"/>
      <c r="FW225" s="83"/>
      <c r="FX225" s="83"/>
      <c r="FY225" s="83"/>
      <c r="FZ225" s="83"/>
      <c r="GA225" s="83"/>
      <c r="GB225" s="83"/>
      <c r="GC225" s="83"/>
      <c r="GD225" s="83"/>
      <c r="GE225" s="83"/>
      <c r="GF225" s="83"/>
      <c r="GG225" s="83"/>
      <c r="GH225" s="83"/>
      <c r="GI225" s="83"/>
      <c r="GJ225" s="83"/>
      <c r="GK225" s="83"/>
      <c r="GL225" s="83"/>
      <c r="GM225" s="83"/>
      <c r="GN225" s="83"/>
      <c r="GO225" s="83"/>
      <c r="GP225" s="83"/>
      <c r="GQ225" s="83"/>
      <c r="GR225" s="83"/>
      <c r="GS225" s="83"/>
      <c r="GT225" s="83"/>
      <c r="GU225" s="83"/>
      <c r="GV225" s="83"/>
      <c r="GW225" s="83"/>
      <c r="GX225" s="83"/>
      <c r="GY225" s="83"/>
      <c r="GZ225" s="83"/>
      <c r="HA225" s="83"/>
      <c r="HB225" s="83"/>
      <c r="HC225" s="83"/>
      <c r="HD225" s="83"/>
      <c r="HE225" s="83"/>
      <c r="HF225" s="83"/>
      <c r="HG225" s="83"/>
      <c r="HH225" s="83"/>
      <c r="HI225" s="83"/>
      <c r="HJ225" s="83"/>
      <c r="HK225" s="83"/>
      <c r="HL225" s="83"/>
      <c r="HM225" s="83"/>
      <c r="HN225" s="83"/>
      <c r="HO225" s="83"/>
      <c r="HP225" s="83"/>
      <c r="HQ225" s="83"/>
    </row>
    <row r="226" spans="1:225" s="81" customFormat="1" ht="15.6" thickBot="1" x14ac:dyDescent="0.3">
      <c r="A226" s="157" t="s">
        <v>452</v>
      </c>
      <c r="B226" s="79" t="s">
        <v>451</v>
      </c>
      <c r="C226" s="80" t="s">
        <v>1311</v>
      </c>
      <c r="D226" s="84">
        <v>4</v>
      </c>
      <c r="E226" s="80">
        <v>73.099999999999994</v>
      </c>
      <c r="F226" s="80">
        <v>70.42</v>
      </c>
      <c r="G226" s="80">
        <v>27.73</v>
      </c>
      <c r="H226" s="80"/>
      <c r="I226" s="80">
        <f t="shared" si="20"/>
        <v>52.445000000000007</v>
      </c>
      <c r="J226" s="80">
        <v>0.63</v>
      </c>
      <c r="K226" s="80">
        <v>37.314999999999998</v>
      </c>
      <c r="L226" s="80">
        <v>0.55999999999999994</v>
      </c>
      <c r="M226" s="80">
        <v>34.410000000000004</v>
      </c>
      <c r="N226" s="80">
        <v>17.475000000000001</v>
      </c>
      <c r="O226" s="80">
        <v>3.66</v>
      </c>
      <c r="P226" s="80">
        <v>4.4999999999999998E-2</v>
      </c>
      <c r="Q226" s="80">
        <v>96.26</v>
      </c>
      <c r="R226" s="80">
        <v>40.68</v>
      </c>
      <c r="S226" s="80">
        <f t="shared" si="19"/>
        <v>55.580000000000005</v>
      </c>
      <c r="T226" s="80"/>
      <c r="U226" s="80">
        <v>1.27</v>
      </c>
      <c r="V226" s="80">
        <v>1.27</v>
      </c>
      <c r="W226" s="80"/>
      <c r="X226" s="80"/>
      <c r="Y226" s="96" t="s">
        <v>452</v>
      </c>
      <c r="Z226" s="80" t="s">
        <v>1311</v>
      </c>
      <c r="AA226" s="80">
        <f t="shared" si="21"/>
        <v>10489.000000000002</v>
      </c>
      <c r="AB226" s="80">
        <f t="shared" si="22"/>
        <v>126</v>
      </c>
      <c r="AC226" s="80">
        <f t="shared" si="23"/>
        <v>7463</v>
      </c>
    </row>
    <row r="227" spans="1:225" s="81" customFormat="1" ht="15.6" thickBot="1" x14ac:dyDescent="0.3">
      <c r="A227" s="157" t="s">
        <v>536</v>
      </c>
      <c r="B227" s="79" t="s">
        <v>535</v>
      </c>
      <c r="C227" s="80" t="s">
        <v>1312</v>
      </c>
      <c r="D227" s="84">
        <v>4</v>
      </c>
      <c r="E227" s="82">
        <v>71.25</v>
      </c>
      <c r="F227" s="82">
        <v>67.94</v>
      </c>
      <c r="G227" s="82">
        <v>22.29</v>
      </c>
      <c r="H227" s="82"/>
      <c r="I227" s="82">
        <f t="shared" si="20"/>
        <v>79.715000000000003</v>
      </c>
      <c r="J227" s="82">
        <v>0.16500000000000001</v>
      </c>
      <c r="K227" s="82">
        <v>8.2100000000000009</v>
      </c>
      <c r="L227" s="82">
        <v>0.86</v>
      </c>
      <c r="M227" s="82">
        <v>51.370000000000005</v>
      </c>
      <c r="N227" s="82">
        <v>27.484999999999999</v>
      </c>
      <c r="O227" s="82">
        <v>4.4450000000000003</v>
      </c>
      <c r="P227" s="82">
        <v>0.09</v>
      </c>
      <c r="Q227" s="82">
        <v>95.45</v>
      </c>
      <c r="R227" s="82">
        <v>9.49</v>
      </c>
      <c r="S227" s="82">
        <f>Q227-R227</f>
        <v>85.960000000000008</v>
      </c>
      <c r="T227" s="82"/>
      <c r="U227" s="82">
        <v>3.05</v>
      </c>
      <c r="V227" s="82">
        <v>3.06</v>
      </c>
      <c r="W227" s="82"/>
      <c r="X227" s="82"/>
      <c r="Y227" s="96" t="s">
        <v>536</v>
      </c>
      <c r="Z227" s="80" t="s">
        <v>1312</v>
      </c>
      <c r="AA227" s="80">
        <f t="shared" si="21"/>
        <v>15943</v>
      </c>
      <c r="AB227" s="80">
        <f t="shared" si="22"/>
        <v>33</v>
      </c>
      <c r="AC227" s="80">
        <f t="shared" si="23"/>
        <v>1642.0000000000002</v>
      </c>
      <c r="AD227" s="83"/>
      <c r="AE227" s="83"/>
      <c r="AF227" s="83"/>
      <c r="AG227" s="83"/>
      <c r="AH227" s="83"/>
      <c r="AI227" s="83"/>
      <c r="AJ227" s="83"/>
      <c r="AK227" s="83"/>
      <c r="AL227" s="83"/>
      <c r="AM227" s="83"/>
      <c r="AN227" s="83"/>
      <c r="AO227" s="83"/>
      <c r="AP227" s="83"/>
      <c r="AQ227" s="83"/>
      <c r="AR227" s="83"/>
      <c r="AS227" s="83"/>
      <c r="AT227" s="83"/>
      <c r="AU227" s="83"/>
      <c r="AV227" s="83"/>
      <c r="AW227" s="83"/>
      <c r="AX227" s="83"/>
      <c r="AY227" s="83"/>
      <c r="AZ227" s="83"/>
      <c r="BA227" s="83"/>
      <c r="BB227" s="83"/>
      <c r="BC227" s="83"/>
      <c r="BD227" s="83"/>
      <c r="BE227" s="83"/>
      <c r="BF227" s="83"/>
      <c r="BG227" s="83"/>
      <c r="BH227" s="83"/>
      <c r="BI227" s="83"/>
      <c r="BJ227" s="83"/>
      <c r="BK227" s="83"/>
      <c r="BL227" s="83"/>
      <c r="BM227" s="83"/>
      <c r="BN227" s="83"/>
      <c r="BO227" s="83"/>
      <c r="BP227" s="83"/>
      <c r="BQ227" s="83"/>
      <c r="BR227" s="83"/>
      <c r="BS227" s="83"/>
      <c r="BT227" s="83"/>
      <c r="BU227" s="83"/>
      <c r="BV227" s="83"/>
      <c r="BW227" s="83"/>
      <c r="BX227" s="83"/>
      <c r="BY227" s="83"/>
      <c r="BZ227" s="83"/>
      <c r="CA227" s="83"/>
      <c r="CB227" s="83"/>
      <c r="CC227" s="83"/>
      <c r="CD227" s="83"/>
      <c r="CE227" s="83"/>
      <c r="CF227" s="83"/>
      <c r="CG227" s="83"/>
      <c r="CH227" s="83"/>
      <c r="CI227" s="83"/>
      <c r="CJ227" s="83"/>
      <c r="CK227" s="83"/>
      <c r="CL227" s="83"/>
      <c r="CM227" s="83"/>
      <c r="CN227" s="83"/>
      <c r="CO227" s="83"/>
      <c r="CP227" s="83"/>
      <c r="CQ227" s="83"/>
      <c r="CR227" s="83"/>
      <c r="CS227" s="83"/>
      <c r="CT227" s="83"/>
      <c r="CU227" s="83"/>
      <c r="CV227" s="83"/>
      <c r="CW227" s="83"/>
      <c r="CX227" s="83"/>
      <c r="CY227" s="83"/>
      <c r="CZ227" s="83"/>
      <c r="DA227" s="83"/>
      <c r="DB227" s="83"/>
      <c r="DC227" s="83"/>
      <c r="DD227" s="83"/>
      <c r="DE227" s="83"/>
      <c r="DF227" s="83"/>
      <c r="DG227" s="83"/>
      <c r="DH227" s="83"/>
      <c r="DI227" s="83"/>
      <c r="DJ227" s="83"/>
      <c r="DK227" s="83"/>
      <c r="DL227" s="83"/>
      <c r="DM227" s="83"/>
      <c r="DN227" s="83"/>
      <c r="DO227" s="83"/>
      <c r="DP227" s="83"/>
      <c r="DQ227" s="83"/>
      <c r="DR227" s="83"/>
      <c r="DS227" s="83"/>
      <c r="DT227" s="83"/>
      <c r="DU227" s="83"/>
      <c r="DV227" s="83"/>
      <c r="DW227" s="83"/>
      <c r="DX227" s="83"/>
      <c r="DY227" s="83"/>
      <c r="DZ227" s="83"/>
      <c r="EA227" s="83"/>
      <c r="EB227" s="83"/>
      <c r="EC227" s="83"/>
      <c r="ED227" s="83"/>
      <c r="EE227" s="83"/>
      <c r="EF227" s="83"/>
      <c r="EG227" s="83"/>
      <c r="EH227" s="83"/>
      <c r="EI227" s="83"/>
      <c r="EJ227" s="83"/>
      <c r="EK227" s="83"/>
      <c r="EL227" s="83"/>
      <c r="EM227" s="83"/>
      <c r="EN227" s="83"/>
      <c r="EO227" s="83"/>
      <c r="EP227" s="83"/>
      <c r="EQ227" s="83"/>
      <c r="ER227" s="83"/>
      <c r="ES227" s="83"/>
      <c r="ET227" s="83"/>
      <c r="EU227" s="83"/>
      <c r="EV227" s="83"/>
      <c r="EW227" s="83"/>
      <c r="EX227" s="83"/>
      <c r="EY227" s="83"/>
      <c r="EZ227" s="83"/>
      <c r="FA227" s="83"/>
      <c r="FB227" s="83"/>
      <c r="FC227" s="83"/>
      <c r="FD227" s="83"/>
      <c r="FE227" s="83"/>
      <c r="FF227" s="83"/>
      <c r="FG227" s="83"/>
      <c r="FH227" s="83"/>
      <c r="FI227" s="83"/>
      <c r="FJ227" s="83"/>
      <c r="FK227" s="83"/>
      <c r="FL227" s="83"/>
      <c r="FM227" s="83"/>
      <c r="FN227" s="83"/>
      <c r="FO227" s="83"/>
      <c r="FP227" s="83"/>
      <c r="FQ227" s="83"/>
      <c r="FR227" s="83"/>
      <c r="FS227" s="83"/>
      <c r="FT227" s="83"/>
      <c r="FU227" s="83"/>
      <c r="FV227" s="83"/>
      <c r="FW227" s="83"/>
      <c r="FX227" s="83"/>
      <c r="FY227" s="83"/>
      <c r="FZ227" s="83"/>
      <c r="GA227" s="83"/>
      <c r="GB227" s="83"/>
      <c r="GC227" s="83"/>
      <c r="GD227" s="83"/>
      <c r="GE227" s="83"/>
      <c r="GF227" s="83"/>
      <c r="GG227" s="83"/>
      <c r="GH227" s="83"/>
      <c r="GI227" s="83"/>
      <c r="GJ227" s="83"/>
      <c r="GK227" s="83"/>
      <c r="GL227" s="83"/>
      <c r="GM227" s="83"/>
      <c r="GN227" s="83"/>
      <c r="GO227" s="83"/>
      <c r="GP227" s="83"/>
      <c r="GQ227" s="83"/>
      <c r="GR227" s="83"/>
      <c r="GS227" s="83"/>
      <c r="GT227" s="83"/>
      <c r="GU227" s="83"/>
      <c r="GV227" s="83"/>
      <c r="GW227" s="83"/>
      <c r="GX227" s="83"/>
      <c r="GY227" s="83"/>
      <c r="GZ227" s="83"/>
      <c r="HA227" s="83"/>
      <c r="HB227" s="83"/>
      <c r="HC227" s="83"/>
      <c r="HD227" s="83"/>
      <c r="HE227" s="83"/>
      <c r="HF227" s="83"/>
      <c r="HG227" s="83"/>
      <c r="HH227" s="83"/>
      <c r="HI227" s="83"/>
      <c r="HJ227" s="83"/>
      <c r="HK227" s="83"/>
      <c r="HL227" s="83"/>
      <c r="HM227" s="83"/>
      <c r="HN227" s="83"/>
      <c r="HO227" s="83"/>
      <c r="HP227" s="83"/>
      <c r="HQ227" s="83"/>
    </row>
    <row r="228" spans="1:225" s="81" customFormat="1" ht="15.6" thickBot="1" x14ac:dyDescent="0.3">
      <c r="A228" s="157" t="s">
        <v>454</v>
      </c>
      <c r="B228" s="79" t="s">
        <v>453</v>
      </c>
      <c r="C228" s="80" t="s">
        <v>1313</v>
      </c>
      <c r="D228" s="84">
        <v>4</v>
      </c>
      <c r="E228" s="80">
        <v>72.989999999999995</v>
      </c>
      <c r="F228" s="80">
        <v>70.260000000000005</v>
      </c>
      <c r="G228" s="80">
        <v>25.32</v>
      </c>
      <c r="H228" s="80"/>
      <c r="I228" s="80">
        <f t="shared" si="20"/>
        <v>86.605000000000004</v>
      </c>
      <c r="J228" s="80">
        <v>0.02</v>
      </c>
      <c r="K228" s="80">
        <v>1.2649999999999999</v>
      </c>
      <c r="L228" s="80">
        <v>0.95</v>
      </c>
      <c r="M228" s="80">
        <v>54.730000000000004</v>
      </c>
      <c r="N228" s="80">
        <v>30.925000000000001</v>
      </c>
      <c r="O228" s="80">
        <v>4.8449999999999998</v>
      </c>
      <c r="P228" s="80">
        <v>0.105</v>
      </c>
      <c r="Q228" s="80">
        <v>95</v>
      </c>
      <c r="R228" s="80">
        <v>1.45</v>
      </c>
      <c r="S228" s="80">
        <f t="shared" si="19"/>
        <v>93.55</v>
      </c>
      <c r="T228" s="80"/>
      <c r="U228" s="80">
        <v>2.63</v>
      </c>
      <c r="V228" s="80">
        <v>2.64</v>
      </c>
      <c r="W228" s="80"/>
      <c r="X228" s="80"/>
      <c r="Y228" s="96" t="s">
        <v>454</v>
      </c>
      <c r="Z228" s="80" t="s">
        <v>1313</v>
      </c>
      <c r="AA228" s="80">
        <f t="shared" si="21"/>
        <v>17321</v>
      </c>
      <c r="AB228" s="80">
        <f t="shared" si="22"/>
        <v>4</v>
      </c>
      <c r="AC228" s="80">
        <f t="shared" si="23"/>
        <v>252.99999999999997</v>
      </c>
    </row>
    <row r="229" spans="1:225" s="81" customFormat="1" ht="15.6" thickBot="1" x14ac:dyDescent="0.3">
      <c r="A229" s="157" t="s">
        <v>538</v>
      </c>
      <c r="B229" s="79" t="s">
        <v>537</v>
      </c>
      <c r="C229" s="80" t="s">
        <v>1314</v>
      </c>
      <c r="D229" s="84">
        <v>4</v>
      </c>
      <c r="E229" s="82">
        <v>72.83</v>
      </c>
      <c r="F229" s="82">
        <v>70.040000000000006</v>
      </c>
      <c r="G229" s="82">
        <v>23.69</v>
      </c>
      <c r="H229" s="82"/>
      <c r="I229" s="82">
        <f t="shared" si="20"/>
        <v>86.385000000000005</v>
      </c>
      <c r="J229" s="82">
        <v>5.0000000000000001E-3</v>
      </c>
      <c r="K229" s="82">
        <v>0.315</v>
      </c>
      <c r="L229" s="82">
        <v>0.97</v>
      </c>
      <c r="M229" s="82">
        <v>54.805000000000007</v>
      </c>
      <c r="N229" s="82">
        <v>30.61</v>
      </c>
      <c r="O229" s="82">
        <v>5.0750000000000002</v>
      </c>
      <c r="P229" s="82">
        <v>0.12</v>
      </c>
      <c r="Q229" s="82">
        <v>94.73</v>
      </c>
      <c r="R229" s="82">
        <v>0.39</v>
      </c>
      <c r="S229" s="82">
        <f>Q229-R229</f>
        <v>94.34</v>
      </c>
      <c r="T229" s="82"/>
      <c r="U229" s="82">
        <v>4.9000000000000004</v>
      </c>
      <c r="V229" s="82">
        <v>4.9000000000000004</v>
      </c>
      <c r="W229" s="82"/>
      <c r="X229" s="82"/>
      <c r="Y229" s="96" t="s">
        <v>538</v>
      </c>
      <c r="Z229" s="80" t="s">
        <v>1314</v>
      </c>
      <c r="AA229" s="80">
        <f t="shared" si="21"/>
        <v>17277</v>
      </c>
      <c r="AB229" s="80">
        <f t="shared" si="22"/>
        <v>1</v>
      </c>
      <c r="AC229" s="80">
        <f t="shared" si="23"/>
        <v>63</v>
      </c>
      <c r="AD229" s="83"/>
      <c r="AE229" s="83"/>
      <c r="AF229" s="83"/>
      <c r="AG229" s="83"/>
      <c r="AH229" s="83"/>
      <c r="AI229" s="83"/>
      <c r="AJ229" s="83"/>
      <c r="AK229" s="83"/>
      <c r="AL229" s="83"/>
      <c r="AM229" s="83"/>
      <c r="AN229" s="83"/>
      <c r="AO229" s="83"/>
      <c r="AP229" s="83"/>
      <c r="AQ229" s="83"/>
      <c r="AR229" s="83"/>
      <c r="AS229" s="83"/>
      <c r="AT229" s="83"/>
      <c r="AU229" s="83"/>
      <c r="AV229" s="83"/>
      <c r="AW229" s="83"/>
      <c r="AX229" s="83"/>
      <c r="AY229" s="83"/>
      <c r="AZ229" s="83"/>
      <c r="BA229" s="83"/>
      <c r="BB229" s="83"/>
      <c r="BC229" s="83"/>
      <c r="BD229" s="83"/>
      <c r="BE229" s="83"/>
      <c r="BF229" s="83"/>
      <c r="BG229" s="83"/>
      <c r="BH229" s="83"/>
      <c r="BI229" s="83"/>
      <c r="BJ229" s="83"/>
      <c r="BK229" s="83"/>
      <c r="BL229" s="83"/>
      <c r="BM229" s="83"/>
      <c r="BN229" s="83"/>
      <c r="BO229" s="83"/>
      <c r="BP229" s="83"/>
      <c r="BQ229" s="83"/>
      <c r="BR229" s="83"/>
      <c r="BS229" s="83"/>
      <c r="BT229" s="83"/>
      <c r="BU229" s="83"/>
      <c r="BV229" s="83"/>
      <c r="BW229" s="83"/>
      <c r="BX229" s="83"/>
      <c r="BY229" s="83"/>
      <c r="BZ229" s="83"/>
      <c r="CA229" s="83"/>
      <c r="CB229" s="83"/>
      <c r="CC229" s="83"/>
      <c r="CD229" s="83"/>
      <c r="CE229" s="83"/>
      <c r="CF229" s="83"/>
      <c r="CG229" s="83"/>
      <c r="CH229" s="83"/>
      <c r="CI229" s="83"/>
      <c r="CJ229" s="83"/>
      <c r="CK229" s="83"/>
      <c r="CL229" s="83"/>
      <c r="CM229" s="83"/>
      <c r="CN229" s="83"/>
      <c r="CO229" s="83"/>
      <c r="CP229" s="83"/>
      <c r="CQ229" s="83"/>
      <c r="CR229" s="83"/>
      <c r="CS229" s="83"/>
      <c r="CT229" s="83"/>
      <c r="CU229" s="83"/>
      <c r="CV229" s="83"/>
      <c r="CW229" s="83"/>
      <c r="CX229" s="83"/>
      <c r="CY229" s="83"/>
      <c r="CZ229" s="83"/>
      <c r="DA229" s="83"/>
      <c r="DB229" s="83"/>
      <c r="DC229" s="83"/>
      <c r="DD229" s="83"/>
      <c r="DE229" s="83"/>
      <c r="DF229" s="83"/>
      <c r="DG229" s="83"/>
      <c r="DH229" s="83"/>
      <c r="DI229" s="83"/>
      <c r="DJ229" s="83"/>
      <c r="DK229" s="83"/>
      <c r="DL229" s="83"/>
      <c r="DM229" s="83"/>
      <c r="DN229" s="83"/>
      <c r="DO229" s="83"/>
      <c r="DP229" s="83"/>
      <c r="DQ229" s="83"/>
      <c r="DR229" s="83"/>
      <c r="DS229" s="83"/>
      <c r="DT229" s="83"/>
      <c r="DU229" s="83"/>
      <c r="DV229" s="83"/>
      <c r="DW229" s="83"/>
      <c r="DX229" s="83"/>
      <c r="DY229" s="83"/>
      <c r="DZ229" s="83"/>
      <c r="EA229" s="83"/>
      <c r="EB229" s="83"/>
      <c r="EC229" s="83"/>
      <c r="ED229" s="83"/>
      <c r="EE229" s="83"/>
      <c r="EF229" s="83"/>
      <c r="EG229" s="83"/>
      <c r="EH229" s="83"/>
      <c r="EI229" s="83"/>
      <c r="EJ229" s="83"/>
      <c r="EK229" s="83"/>
      <c r="EL229" s="83"/>
      <c r="EM229" s="83"/>
      <c r="EN229" s="83"/>
      <c r="EO229" s="83"/>
      <c r="EP229" s="83"/>
      <c r="EQ229" s="83"/>
      <c r="ER229" s="83"/>
      <c r="ES229" s="83"/>
      <c r="ET229" s="83"/>
      <c r="EU229" s="83"/>
      <c r="EV229" s="83"/>
      <c r="EW229" s="83"/>
      <c r="EX229" s="83"/>
      <c r="EY229" s="83"/>
      <c r="EZ229" s="83"/>
      <c r="FA229" s="83"/>
      <c r="FB229" s="83"/>
      <c r="FC229" s="83"/>
      <c r="FD229" s="83"/>
      <c r="FE229" s="83"/>
      <c r="FF229" s="83"/>
      <c r="FG229" s="83"/>
      <c r="FH229" s="83"/>
      <c r="FI229" s="83"/>
      <c r="FJ229" s="83"/>
      <c r="FK229" s="83"/>
      <c r="FL229" s="83"/>
      <c r="FM229" s="83"/>
      <c r="FN229" s="83"/>
      <c r="FO229" s="83"/>
      <c r="FP229" s="83"/>
      <c r="FQ229" s="83"/>
      <c r="FR229" s="83"/>
      <c r="FS229" s="83"/>
      <c r="FT229" s="83"/>
      <c r="FU229" s="83"/>
      <c r="FV229" s="83"/>
      <c r="FW229" s="83"/>
      <c r="FX229" s="83"/>
      <c r="FY229" s="83"/>
      <c r="FZ229" s="83"/>
      <c r="GA229" s="83"/>
      <c r="GB229" s="83"/>
      <c r="GC229" s="83"/>
      <c r="GD229" s="83"/>
      <c r="GE229" s="83"/>
      <c r="GF229" s="83"/>
      <c r="GG229" s="83"/>
      <c r="GH229" s="83"/>
      <c r="GI229" s="83"/>
      <c r="GJ229" s="83"/>
      <c r="GK229" s="83"/>
      <c r="GL229" s="83"/>
      <c r="GM229" s="83"/>
      <c r="GN229" s="83"/>
      <c r="GO229" s="83"/>
      <c r="GP229" s="83"/>
      <c r="GQ229" s="83"/>
      <c r="GR229" s="83"/>
      <c r="GS229" s="83"/>
      <c r="GT229" s="83"/>
      <c r="GU229" s="83"/>
      <c r="GV229" s="83"/>
      <c r="GW229" s="83"/>
      <c r="GX229" s="83"/>
      <c r="GY229" s="83"/>
      <c r="GZ229" s="83"/>
      <c r="HA229" s="83"/>
      <c r="HB229" s="83"/>
      <c r="HC229" s="83"/>
      <c r="HD229" s="83"/>
      <c r="HE229" s="83"/>
      <c r="HF229" s="83"/>
      <c r="HG229" s="83"/>
      <c r="HH229" s="83"/>
      <c r="HI229" s="83"/>
      <c r="HJ229" s="83"/>
      <c r="HK229" s="83"/>
      <c r="HL229" s="83"/>
      <c r="HM229" s="83"/>
      <c r="HN229" s="83"/>
      <c r="HO229" s="83"/>
      <c r="HP229" s="83"/>
      <c r="HQ229" s="83"/>
    </row>
    <row r="230" spans="1:225" s="81" customFormat="1" ht="15.6" thickBot="1" x14ac:dyDescent="0.3">
      <c r="A230" s="157" t="s">
        <v>456</v>
      </c>
      <c r="B230" s="79" t="s">
        <v>455</v>
      </c>
      <c r="C230" s="80" t="s">
        <v>1315</v>
      </c>
      <c r="D230" s="84">
        <v>4</v>
      </c>
      <c r="E230" s="80">
        <v>70.28</v>
      </c>
      <c r="F230" s="80">
        <v>67.97</v>
      </c>
      <c r="G230" s="80">
        <v>24</v>
      </c>
      <c r="H230" s="80"/>
      <c r="I230" s="80">
        <f t="shared" si="20"/>
        <v>43.55</v>
      </c>
      <c r="J230" s="80">
        <v>4.3499999999999996</v>
      </c>
      <c r="K230" s="80">
        <v>42.89</v>
      </c>
      <c r="L230" s="80">
        <v>0.47000000000000003</v>
      </c>
      <c r="M230" s="80">
        <v>28.895</v>
      </c>
      <c r="N230" s="80">
        <v>14.185</v>
      </c>
      <c r="O230" s="80">
        <v>3.4649999999999999</v>
      </c>
      <c r="P230" s="80">
        <v>6.5000000000000002E-2</v>
      </c>
      <c r="Q230" s="80">
        <v>96.45</v>
      </c>
      <c r="R230" s="80">
        <v>50.16</v>
      </c>
      <c r="S230" s="80">
        <f t="shared" si="19"/>
        <v>46.290000000000006</v>
      </c>
      <c r="T230" s="80"/>
      <c r="U230" s="80">
        <v>0.73</v>
      </c>
      <c r="V230" s="80">
        <v>0.73</v>
      </c>
      <c r="W230" s="80"/>
      <c r="X230" s="80"/>
      <c r="Y230" s="96" t="s">
        <v>456</v>
      </c>
      <c r="Z230" s="80" t="s">
        <v>1315</v>
      </c>
      <c r="AA230" s="80">
        <f t="shared" si="21"/>
        <v>8710</v>
      </c>
      <c r="AB230" s="80">
        <f t="shared" si="22"/>
        <v>870</v>
      </c>
      <c r="AC230" s="80">
        <f t="shared" si="23"/>
        <v>8578</v>
      </c>
    </row>
    <row r="231" spans="1:225" s="81" customFormat="1" ht="15.6" thickBot="1" x14ac:dyDescent="0.3">
      <c r="A231" s="157" t="s">
        <v>540</v>
      </c>
      <c r="B231" s="79" t="s">
        <v>539</v>
      </c>
      <c r="C231" s="80" t="s">
        <v>1316</v>
      </c>
      <c r="D231" s="84">
        <v>4</v>
      </c>
      <c r="E231" s="80">
        <v>71.88</v>
      </c>
      <c r="F231" s="80">
        <v>68.06</v>
      </c>
      <c r="G231" s="80">
        <v>23.77</v>
      </c>
      <c r="H231" s="80"/>
      <c r="I231" s="80">
        <f t="shared" si="20"/>
        <v>83.134999999999991</v>
      </c>
      <c r="J231" s="80">
        <v>0.56499999999999995</v>
      </c>
      <c r="K231" s="80">
        <v>5.1100000000000003</v>
      </c>
      <c r="L231" s="80">
        <v>0.8</v>
      </c>
      <c r="M231" s="80">
        <v>53.064999999999998</v>
      </c>
      <c r="N231" s="80">
        <v>29.27</v>
      </c>
      <c r="O231" s="80">
        <v>5.1100000000000003</v>
      </c>
      <c r="P231" s="80">
        <v>0.06</v>
      </c>
      <c r="Q231" s="80">
        <v>94.81</v>
      </c>
      <c r="R231" s="80">
        <v>6.08</v>
      </c>
      <c r="S231" s="80">
        <f>Q231-R231</f>
        <v>88.73</v>
      </c>
      <c r="T231" s="80"/>
      <c r="U231" s="80">
        <v>0.73</v>
      </c>
      <c r="V231" s="80">
        <v>0.73</v>
      </c>
      <c r="W231" s="80"/>
      <c r="X231" s="80"/>
      <c r="Y231" s="96" t="s">
        <v>540</v>
      </c>
      <c r="Z231" s="80" t="s">
        <v>1316</v>
      </c>
      <c r="AA231" s="80">
        <f t="shared" si="21"/>
        <v>16626.999999999996</v>
      </c>
      <c r="AB231" s="80">
        <f t="shared" si="22"/>
        <v>112.99999999999999</v>
      </c>
      <c r="AC231" s="80">
        <f t="shared" si="23"/>
        <v>1022</v>
      </c>
    </row>
    <row r="232" spans="1:225" s="81" customFormat="1" ht="15.6" thickBot="1" x14ac:dyDescent="0.3">
      <c r="A232" s="157" t="s">
        <v>458</v>
      </c>
      <c r="B232" s="79" t="s">
        <v>457</v>
      </c>
      <c r="C232" s="80" t="s">
        <v>1317</v>
      </c>
      <c r="D232" s="84">
        <v>4</v>
      </c>
      <c r="E232" s="80">
        <v>71.89</v>
      </c>
      <c r="F232" s="80">
        <v>68.989999999999995</v>
      </c>
      <c r="G232" s="80">
        <v>26.81</v>
      </c>
      <c r="H232" s="80"/>
      <c r="I232" s="80">
        <f t="shared" si="20"/>
        <v>83.164999999999992</v>
      </c>
      <c r="J232" s="80">
        <v>0.09</v>
      </c>
      <c r="K232" s="80">
        <v>2.1350000000000002</v>
      </c>
      <c r="L232" s="80">
        <v>1.0149999999999999</v>
      </c>
      <c r="M232" s="80">
        <v>52.22</v>
      </c>
      <c r="N232" s="80">
        <v>29.93</v>
      </c>
      <c r="O232" s="80">
        <v>5.25</v>
      </c>
      <c r="P232" s="80">
        <v>0.14000000000000001</v>
      </c>
      <c r="Q232" s="80">
        <v>94.49</v>
      </c>
      <c r="R232" s="80">
        <v>2.71</v>
      </c>
      <c r="S232" s="80">
        <f t="shared" si="19"/>
        <v>91.78</v>
      </c>
      <c r="T232" s="80"/>
      <c r="U232" s="80">
        <v>6.58</v>
      </c>
      <c r="V232" s="80">
        <v>6.59</v>
      </c>
      <c r="W232" s="80"/>
      <c r="X232" s="80"/>
      <c r="Y232" s="96" t="s">
        <v>458</v>
      </c>
      <c r="Z232" s="80" t="s">
        <v>1317</v>
      </c>
      <c r="AA232" s="80">
        <f t="shared" si="21"/>
        <v>16632.999999999996</v>
      </c>
      <c r="AB232" s="80">
        <f t="shared" si="22"/>
        <v>18</v>
      </c>
      <c r="AC232" s="80">
        <f t="shared" si="23"/>
        <v>427.00000000000006</v>
      </c>
    </row>
    <row r="233" spans="1:225" s="81" customFormat="1" ht="15.6" thickBot="1" x14ac:dyDescent="0.3">
      <c r="A233" s="157" t="s">
        <v>542</v>
      </c>
      <c r="B233" s="79" t="s">
        <v>541</v>
      </c>
      <c r="C233" s="80" t="s">
        <v>1318</v>
      </c>
      <c r="D233" s="84">
        <v>4</v>
      </c>
      <c r="E233" s="80">
        <v>71.760000000000005</v>
      </c>
      <c r="F233" s="80">
        <v>68.150000000000006</v>
      </c>
      <c r="G233" s="80">
        <v>21.6</v>
      </c>
      <c r="H233" s="80"/>
      <c r="I233" s="80">
        <f t="shared" si="20"/>
        <v>86.174999999999997</v>
      </c>
      <c r="J233" s="80">
        <v>5.0000000000000001E-3</v>
      </c>
      <c r="K233" s="80">
        <v>0.12</v>
      </c>
      <c r="L233" s="80">
        <v>0.96</v>
      </c>
      <c r="M233" s="80">
        <v>54.569999999999993</v>
      </c>
      <c r="N233" s="80">
        <v>30.645</v>
      </c>
      <c r="O233" s="80">
        <v>5.12</v>
      </c>
      <c r="P233" s="80">
        <v>0.14000000000000001</v>
      </c>
      <c r="Q233" s="80">
        <v>94.71</v>
      </c>
      <c r="R233" s="80">
        <v>0.15</v>
      </c>
      <c r="S233" s="80">
        <f>Q233-R233</f>
        <v>94.559999999999988</v>
      </c>
      <c r="T233" s="80"/>
      <c r="U233" s="80">
        <v>4.91</v>
      </c>
      <c r="V233" s="80">
        <v>4.92</v>
      </c>
      <c r="W233" s="80"/>
      <c r="X233" s="80"/>
      <c r="Y233" s="96" t="s">
        <v>542</v>
      </c>
      <c r="Z233" s="80" t="s">
        <v>1318</v>
      </c>
      <c r="AA233" s="80">
        <f t="shared" si="21"/>
        <v>17235</v>
      </c>
      <c r="AB233" s="80">
        <f t="shared" si="22"/>
        <v>1</v>
      </c>
      <c r="AC233" s="80">
        <f t="shared" si="23"/>
        <v>24</v>
      </c>
    </row>
    <row r="234" spans="1:225" s="81" customFormat="1" ht="15.6" thickBot="1" x14ac:dyDescent="0.3">
      <c r="A234" s="157" t="s">
        <v>460</v>
      </c>
      <c r="B234" s="79" t="s">
        <v>459</v>
      </c>
      <c r="C234" s="80" t="s">
        <v>1148</v>
      </c>
      <c r="D234" s="84">
        <v>4</v>
      </c>
      <c r="E234" s="80">
        <v>69.819999999999993</v>
      </c>
      <c r="F234" s="80">
        <v>66.69</v>
      </c>
      <c r="G234" s="80">
        <v>24.1</v>
      </c>
      <c r="H234" s="80"/>
      <c r="I234" s="80">
        <f t="shared" si="20"/>
        <v>81.524999999999991</v>
      </c>
      <c r="J234" s="80">
        <v>0</v>
      </c>
      <c r="K234" s="80">
        <v>0.01</v>
      </c>
      <c r="L234" s="80">
        <v>1.0649999999999999</v>
      </c>
      <c r="M234" s="80">
        <v>51.9</v>
      </c>
      <c r="N234" s="80">
        <v>28.56</v>
      </c>
      <c r="O234" s="80">
        <v>9.2550000000000008</v>
      </c>
      <c r="P234" s="80">
        <v>0.16500000000000001</v>
      </c>
      <c r="Q234" s="80">
        <v>90.41</v>
      </c>
      <c r="R234" s="80">
        <v>0.03</v>
      </c>
      <c r="S234" s="80">
        <f t="shared" si="19"/>
        <v>90.38</v>
      </c>
      <c r="T234" s="80"/>
      <c r="U234" s="80">
        <v>2.52</v>
      </c>
      <c r="V234" s="80">
        <v>2.54</v>
      </c>
      <c r="W234" s="80"/>
      <c r="X234" s="80"/>
      <c r="Y234" s="96" t="s">
        <v>460</v>
      </c>
      <c r="Z234" s="80" t="s">
        <v>1148</v>
      </c>
      <c r="AA234" s="80">
        <f t="shared" si="21"/>
        <v>16304.999999999998</v>
      </c>
      <c r="AB234" s="80">
        <f t="shared" si="22"/>
        <v>0</v>
      </c>
      <c r="AC234" s="80">
        <f t="shared" si="23"/>
        <v>2</v>
      </c>
    </row>
    <row r="235" spans="1:225" s="81" customFormat="1" ht="15.6" thickBot="1" x14ac:dyDescent="0.3">
      <c r="A235" s="157" t="s">
        <v>544</v>
      </c>
      <c r="B235" s="79" t="s">
        <v>543</v>
      </c>
      <c r="C235" s="80" t="s">
        <v>1149</v>
      </c>
      <c r="D235" s="84">
        <v>4</v>
      </c>
      <c r="E235" s="80">
        <v>71.81</v>
      </c>
      <c r="F235" s="80">
        <v>67.78</v>
      </c>
      <c r="G235" s="80">
        <v>23.8</v>
      </c>
      <c r="H235" s="80"/>
      <c r="I235" s="80">
        <f t="shared" si="20"/>
        <v>85.32</v>
      </c>
      <c r="J235" s="80">
        <v>0</v>
      </c>
      <c r="K235" s="80">
        <v>0</v>
      </c>
      <c r="L235" s="80">
        <v>1.1599999999999999</v>
      </c>
      <c r="M235" s="80">
        <v>54.454999999999998</v>
      </c>
      <c r="N235" s="80">
        <v>29.704999999999998</v>
      </c>
      <c r="O235" s="80">
        <v>6.39</v>
      </c>
      <c r="P235" s="80">
        <v>0.16500000000000001</v>
      </c>
      <c r="Q235" s="80">
        <v>93.39</v>
      </c>
      <c r="R235" s="80">
        <v>0.02</v>
      </c>
      <c r="S235" s="80">
        <f>Q235-R235</f>
        <v>93.37</v>
      </c>
      <c r="T235" s="80"/>
      <c r="U235" s="80">
        <v>1.58</v>
      </c>
      <c r="V235" s="80">
        <v>1.58</v>
      </c>
      <c r="W235" s="80"/>
      <c r="X235" s="80"/>
      <c r="Y235" s="96" t="s">
        <v>544</v>
      </c>
      <c r="Z235" s="80" t="s">
        <v>1149</v>
      </c>
      <c r="AA235" s="80">
        <f t="shared" si="21"/>
        <v>17063.999999999996</v>
      </c>
      <c r="AB235" s="80">
        <f t="shared" si="22"/>
        <v>0</v>
      </c>
      <c r="AC235" s="80">
        <f t="shared" si="23"/>
        <v>0</v>
      </c>
    </row>
    <row r="236" spans="1:225" s="81" customFormat="1" ht="15.6" thickBot="1" x14ac:dyDescent="0.3">
      <c r="A236" s="157" t="s">
        <v>462</v>
      </c>
      <c r="B236" s="79" t="s">
        <v>461</v>
      </c>
      <c r="C236" s="80" t="s">
        <v>1150</v>
      </c>
      <c r="D236" s="84">
        <v>4</v>
      </c>
      <c r="E236" s="80">
        <v>69.47</v>
      </c>
      <c r="F236" s="80">
        <v>66.760000000000005</v>
      </c>
      <c r="G236" s="80">
        <v>26.04</v>
      </c>
      <c r="H236" s="80"/>
      <c r="I236" s="80">
        <f t="shared" si="20"/>
        <v>83.094999999999999</v>
      </c>
      <c r="J236" s="80">
        <v>1.4999999999999999E-2</v>
      </c>
      <c r="K236" s="80">
        <v>0</v>
      </c>
      <c r="L236" s="80">
        <v>1.08</v>
      </c>
      <c r="M236" s="80">
        <v>52.754999999999995</v>
      </c>
      <c r="N236" s="80">
        <v>29.26</v>
      </c>
      <c r="O236" s="80">
        <v>7.05</v>
      </c>
      <c r="P236" s="80">
        <v>0.15</v>
      </c>
      <c r="Q236" s="80">
        <v>92.69</v>
      </c>
      <c r="R236" s="80">
        <v>0.03</v>
      </c>
      <c r="S236" s="80">
        <f t="shared" si="19"/>
        <v>92.66</v>
      </c>
      <c r="T236" s="80"/>
      <c r="U236" s="80">
        <v>3.99</v>
      </c>
      <c r="V236" s="80">
        <v>4.01</v>
      </c>
      <c r="W236" s="80"/>
      <c r="X236" s="80"/>
      <c r="Y236" s="96" t="s">
        <v>462</v>
      </c>
      <c r="Z236" s="80" t="s">
        <v>1150</v>
      </c>
      <c r="AA236" s="80">
        <f t="shared" si="21"/>
        <v>16619</v>
      </c>
      <c r="AB236" s="80">
        <f t="shared" si="22"/>
        <v>3</v>
      </c>
      <c r="AC236" s="80">
        <f t="shared" si="23"/>
        <v>0</v>
      </c>
    </row>
    <row r="237" spans="1:225" s="81" customFormat="1" ht="15.6" thickBot="1" x14ac:dyDescent="0.3">
      <c r="A237" s="157" t="s">
        <v>546</v>
      </c>
      <c r="B237" s="79" t="s">
        <v>545</v>
      </c>
      <c r="C237" s="80" t="s">
        <v>1151</v>
      </c>
      <c r="D237" s="84">
        <v>4</v>
      </c>
      <c r="E237" s="80">
        <v>69.94</v>
      </c>
      <c r="F237" s="80">
        <v>65.44</v>
      </c>
      <c r="G237" s="80">
        <v>20.3</v>
      </c>
      <c r="H237" s="80"/>
      <c r="I237" s="80">
        <f t="shared" si="20"/>
        <v>83.669999999999987</v>
      </c>
      <c r="J237" s="80">
        <v>5.0000000000000001E-3</v>
      </c>
      <c r="K237" s="80">
        <v>0</v>
      </c>
      <c r="L237" s="80">
        <v>0.97</v>
      </c>
      <c r="M237" s="80">
        <v>53.154999999999994</v>
      </c>
      <c r="N237" s="80">
        <v>29.545000000000002</v>
      </c>
      <c r="O237" s="80">
        <v>6.4950000000000001</v>
      </c>
      <c r="P237" s="80">
        <v>0.125</v>
      </c>
      <c r="Q237" s="80">
        <v>93.31</v>
      </c>
      <c r="R237" s="80">
        <v>0.01</v>
      </c>
      <c r="S237" s="80">
        <f>Q237-R237</f>
        <v>93.3</v>
      </c>
      <c r="T237" s="80"/>
      <c r="U237" s="80">
        <v>5.25</v>
      </c>
      <c r="V237" s="80">
        <v>5.26</v>
      </c>
      <c r="W237" s="80"/>
      <c r="X237" s="80"/>
      <c r="Y237" s="96" t="s">
        <v>546</v>
      </c>
      <c r="Z237" s="80" t="s">
        <v>1151</v>
      </c>
      <c r="AA237" s="80">
        <f t="shared" si="21"/>
        <v>16733.999999999996</v>
      </c>
      <c r="AB237" s="80">
        <f t="shared" si="22"/>
        <v>1</v>
      </c>
      <c r="AC237" s="80">
        <f t="shared" si="23"/>
        <v>0</v>
      </c>
    </row>
    <row r="238" spans="1:225" s="81" customFormat="1" ht="15.6" thickBot="1" x14ac:dyDescent="0.3">
      <c r="A238" s="157" t="s">
        <v>442</v>
      </c>
      <c r="B238" s="79" t="s">
        <v>441</v>
      </c>
      <c r="C238" s="80" t="s">
        <v>1152</v>
      </c>
      <c r="D238" s="84">
        <v>4</v>
      </c>
      <c r="E238" s="80">
        <v>68.31</v>
      </c>
      <c r="F238" s="80">
        <v>65.2</v>
      </c>
      <c r="G238" s="80">
        <v>18.149999999999999</v>
      </c>
      <c r="H238" s="80"/>
      <c r="I238" s="80">
        <f t="shared" si="20"/>
        <v>85.43</v>
      </c>
      <c r="J238" s="80">
        <v>1.4999999999999999E-2</v>
      </c>
      <c r="K238" s="80">
        <v>0</v>
      </c>
      <c r="L238" s="80">
        <v>0.98499999999999999</v>
      </c>
      <c r="M238" s="80">
        <v>53.42</v>
      </c>
      <c r="N238" s="80">
        <v>31.024999999999999</v>
      </c>
      <c r="O238" s="80">
        <v>5.415</v>
      </c>
      <c r="P238" s="80">
        <v>0.33500000000000002</v>
      </c>
      <c r="Q238" s="80">
        <v>94.24</v>
      </c>
      <c r="R238" s="80">
        <v>0.02</v>
      </c>
      <c r="S238" s="80">
        <f>Q238-R238</f>
        <v>94.22</v>
      </c>
      <c r="T238" s="80"/>
      <c r="U238" s="80">
        <v>1.18</v>
      </c>
      <c r="V238" s="80">
        <v>1.19</v>
      </c>
      <c r="W238" s="80"/>
      <c r="X238" s="80"/>
      <c r="Y238" s="96" t="s">
        <v>442</v>
      </c>
      <c r="Z238" s="80" t="s">
        <v>1152</v>
      </c>
      <c r="AA238" s="80">
        <f t="shared" si="21"/>
        <v>17086.000000000004</v>
      </c>
      <c r="AB238" s="80">
        <f t="shared" si="22"/>
        <v>3</v>
      </c>
      <c r="AC238" s="80">
        <f t="shared" si="23"/>
        <v>0</v>
      </c>
    </row>
    <row r="239" spans="1:225" s="81" customFormat="1" ht="15.6" thickBot="1" x14ac:dyDescent="0.3">
      <c r="A239" s="157" t="s">
        <v>526</v>
      </c>
      <c r="B239" s="79" t="s">
        <v>525</v>
      </c>
      <c r="C239" s="80" t="s">
        <v>1153</v>
      </c>
      <c r="D239" s="84">
        <v>4</v>
      </c>
      <c r="E239" s="80">
        <v>71.53</v>
      </c>
      <c r="F239" s="80">
        <v>67.790000000000006</v>
      </c>
      <c r="G239" s="80">
        <v>19.850000000000001</v>
      </c>
      <c r="H239" s="80"/>
      <c r="I239" s="80">
        <f t="shared" si="20"/>
        <v>87.11</v>
      </c>
      <c r="J239" s="80">
        <v>0.06</v>
      </c>
      <c r="K239" s="80">
        <v>0</v>
      </c>
      <c r="L239" s="80">
        <v>0.96</v>
      </c>
      <c r="M239" s="80">
        <v>55.284999999999997</v>
      </c>
      <c r="N239" s="80">
        <v>30.864999999999998</v>
      </c>
      <c r="O239" s="80">
        <v>5.13</v>
      </c>
      <c r="P239" s="80">
        <v>0.22</v>
      </c>
      <c r="Q239" s="80">
        <v>94.64</v>
      </c>
      <c r="R239" s="80">
        <v>7.0000000000000007E-2</v>
      </c>
      <c r="S239" s="80">
        <f>Q239-R239</f>
        <v>94.570000000000007</v>
      </c>
      <c r="T239" s="80"/>
      <c r="U239" s="80">
        <v>0.92</v>
      </c>
      <c r="V239" s="80">
        <v>0.93</v>
      </c>
      <c r="W239" s="80"/>
      <c r="X239" s="80"/>
      <c r="Y239" s="96" t="s">
        <v>526</v>
      </c>
      <c r="Z239" s="80" t="s">
        <v>1153</v>
      </c>
      <c r="AA239" s="80">
        <f t="shared" si="21"/>
        <v>17422</v>
      </c>
      <c r="AB239" s="80">
        <f t="shared" si="22"/>
        <v>12</v>
      </c>
      <c r="AC239" s="80">
        <f t="shared" si="23"/>
        <v>0</v>
      </c>
    </row>
    <row r="240" spans="1:225" s="81" customFormat="1" ht="15.6" thickBot="1" x14ac:dyDescent="0.3">
      <c r="A240" s="157" t="s">
        <v>464</v>
      </c>
      <c r="B240" s="79" t="s">
        <v>463</v>
      </c>
      <c r="C240" s="80" t="s">
        <v>1154</v>
      </c>
      <c r="D240" s="84">
        <v>4</v>
      </c>
      <c r="E240" s="80">
        <v>68.95</v>
      </c>
      <c r="F240" s="80">
        <v>66.61</v>
      </c>
      <c r="G240" s="80">
        <v>21.13</v>
      </c>
      <c r="H240" s="80"/>
      <c r="I240" s="80">
        <f t="shared" si="20"/>
        <v>59.629999999999995</v>
      </c>
      <c r="J240" s="80">
        <v>30.805</v>
      </c>
      <c r="K240" s="80">
        <v>5.0000000000000001E-3</v>
      </c>
      <c r="L240" s="80">
        <v>0.64500000000000002</v>
      </c>
      <c r="M240" s="80">
        <v>38.964999999999996</v>
      </c>
      <c r="N240" s="80">
        <v>20.02</v>
      </c>
      <c r="O240" s="80">
        <v>3.2749999999999999</v>
      </c>
      <c r="P240" s="80">
        <v>5.5E-2</v>
      </c>
      <c r="Q240" s="80">
        <v>96.65</v>
      </c>
      <c r="R240" s="80">
        <v>32.85</v>
      </c>
      <c r="S240" s="80">
        <f t="shared" si="19"/>
        <v>63.800000000000004</v>
      </c>
      <c r="T240" s="80"/>
      <c r="U240" s="80">
        <v>2.29</v>
      </c>
      <c r="V240" s="80">
        <v>2.3199999999999998</v>
      </c>
      <c r="W240" s="80"/>
      <c r="X240" s="80"/>
      <c r="Y240" s="96" t="s">
        <v>464</v>
      </c>
      <c r="Z240" s="80" t="s">
        <v>1154</v>
      </c>
      <c r="AA240" s="80">
        <f t="shared" si="21"/>
        <v>11926</v>
      </c>
      <c r="AB240" s="80">
        <f t="shared" si="22"/>
        <v>6161</v>
      </c>
      <c r="AC240" s="80">
        <f t="shared" si="23"/>
        <v>1</v>
      </c>
    </row>
    <row r="241" spans="1:225" s="81" customFormat="1" ht="15.6" thickBot="1" x14ac:dyDescent="0.3">
      <c r="A241" s="157" t="s">
        <v>548</v>
      </c>
      <c r="B241" s="79" t="s">
        <v>547</v>
      </c>
      <c r="C241" s="80" t="s">
        <v>1155</v>
      </c>
      <c r="D241" s="84">
        <v>4</v>
      </c>
      <c r="E241" s="80">
        <v>68.959999999999994</v>
      </c>
      <c r="F241" s="80">
        <v>65.48</v>
      </c>
      <c r="G241" s="80">
        <v>20.149999999999999</v>
      </c>
      <c r="H241" s="80"/>
      <c r="I241" s="80">
        <f t="shared" si="20"/>
        <v>82.21</v>
      </c>
      <c r="J241" s="80">
        <v>0</v>
      </c>
      <c r="K241" s="80">
        <v>0</v>
      </c>
      <c r="L241" s="80">
        <v>1.105</v>
      </c>
      <c r="M241" s="80">
        <v>50.79</v>
      </c>
      <c r="N241" s="80">
        <v>30.315000000000001</v>
      </c>
      <c r="O241" s="80">
        <v>6.2149999999999999</v>
      </c>
      <c r="P241" s="80">
        <v>0.17499999999999999</v>
      </c>
      <c r="Q241" s="80">
        <v>93.36</v>
      </c>
      <c r="R241" s="80">
        <v>0.02</v>
      </c>
      <c r="S241" s="80">
        <f>Q241-R241</f>
        <v>93.34</v>
      </c>
      <c r="T241" s="80"/>
      <c r="U241" s="80">
        <v>6.51</v>
      </c>
      <c r="V241" s="80">
        <v>6.52</v>
      </c>
      <c r="W241" s="80"/>
      <c r="X241" s="80"/>
      <c r="Y241" s="96" t="s">
        <v>548</v>
      </c>
      <c r="Z241" s="80" t="s">
        <v>1155</v>
      </c>
      <c r="AA241" s="80">
        <f t="shared" si="21"/>
        <v>16441.999999999996</v>
      </c>
      <c r="AB241" s="80">
        <f t="shared" si="22"/>
        <v>0</v>
      </c>
      <c r="AC241" s="80">
        <f t="shared" si="23"/>
        <v>0</v>
      </c>
    </row>
    <row r="242" spans="1:225" s="81" customFormat="1" ht="15.6" thickBot="1" x14ac:dyDescent="0.3">
      <c r="A242" s="157" t="s">
        <v>466</v>
      </c>
      <c r="B242" s="79" t="s">
        <v>465</v>
      </c>
      <c r="C242" s="80" t="s">
        <v>1156</v>
      </c>
      <c r="D242" s="84">
        <v>4</v>
      </c>
      <c r="E242" s="80">
        <v>72.53</v>
      </c>
      <c r="F242" s="80">
        <v>68.680000000000007</v>
      </c>
      <c r="G242" s="80">
        <v>25.13</v>
      </c>
      <c r="H242" s="80"/>
      <c r="I242" s="80">
        <f t="shared" si="20"/>
        <v>83.99</v>
      </c>
      <c r="J242" s="80">
        <v>2.6</v>
      </c>
      <c r="K242" s="80">
        <v>0</v>
      </c>
      <c r="L242" s="80">
        <v>1.22</v>
      </c>
      <c r="M242" s="80">
        <v>53.515000000000001</v>
      </c>
      <c r="N242" s="80">
        <v>29.254999999999999</v>
      </c>
      <c r="O242" s="80">
        <v>6.1050000000000004</v>
      </c>
      <c r="P242" s="80">
        <v>0.18</v>
      </c>
      <c r="Q242" s="80">
        <v>93.67</v>
      </c>
      <c r="R242" s="80">
        <v>2.81</v>
      </c>
      <c r="S242" s="80">
        <f t="shared" si="19"/>
        <v>90.86</v>
      </c>
      <c r="T242" s="80"/>
      <c r="U242" s="80">
        <v>1.68</v>
      </c>
      <c r="V242" s="80">
        <v>1.69</v>
      </c>
      <c r="W242" s="80"/>
      <c r="X242" s="80"/>
      <c r="Y242" s="96" t="s">
        <v>466</v>
      </c>
      <c r="Z242" s="80" t="s">
        <v>1156</v>
      </c>
      <c r="AA242" s="80">
        <f t="shared" si="21"/>
        <v>16798</v>
      </c>
      <c r="AB242" s="80">
        <f t="shared" si="22"/>
        <v>520</v>
      </c>
      <c r="AC242" s="80">
        <f t="shared" si="23"/>
        <v>0</v>
      </c>
    </row>
    <row r="243" spans="1:225" s="81" customFormat="1" ht="15.6" thickBot="1" x14ac:dyDescent="0.3">
      <c r="A243" s="157" t="s">
        <v>550</v>
      </c>
      <c r="B243" s="79" t="s">
        <v>549</v>
      </c>
      <c r="C243" s="80" t="s">
        <v>1157</v>
      </c>
      <c r="D243" s="84">
        <v>4</v>
      </c>
      <c r="E243" s="80">
        <v>70.48</v>
      </c>
      <c r="F243" s="80">
        <v>66.849999999999994</v>
      </c>
      <c r="G243" s="80">
        <v>22.13</v>
      </c>
      <c r="H243" s="80"/>
      <c r="I243" s="80">
        <f t="shared" si="20"/>
        <v>82.45</v>
      </c>
      <c r="J243" s="80">
        <v>0.02</v>
      </c>
      <c r="K243" s="80">
        <v>0</v>
      </c>
      <c r="L243" s="80">
        <v>1.0999999999999999</v>
      </c>
      <c r="M243" s="80">
        <v>51.980000000000004</v>
      </c>
      <c r="N243" s="80">
        <v>29.37</v>
      </c>
      <c r="O243" s="80">
        <v>6.88</v>
      </c>
      <c r="P243" s="80">
        <v>0.16</v>
      </c>
      <c r="Q243" s="80">
        <v>92.87</v>
      </c>
      <c r="R243" s="80">
        <v>7.0000000000000007E-2</v>
      </c>
      <c r="S243" s="80">
        <f>Q243-R243</f>
        <v>92.800000000000011</v>
      </c>
      <c r="T243" s="80"/>
      <c r="U243" s="80">
        <v>5.6</v>
      </c>
      <c r="V243" s="80">
        <v>5.6</v>
      </c>
      <c r="W243" s="80"/>
      <c r="X243" s="80"/>
      <c r="Y243" s="96" t="s">
        <v>550</v>
      </c>
      <c r="Z243" s="80" t="s">
        <v>1157</v>
      </c>
      <c r="AA243" s="80">
        <f t="shared" si="21"/>
        <v>16490</v>
      </c>
      <c r="AB243" s="80">
        <f t="shared" si="22"/>
        <v>4</v>
      </c>
      <c r="AC243" s="80">
        <f t="shared" si="23"/>
        <v>0</v>
      </c>
    </row>
    <row r="244" spans="1:225" s="81" customFormat="1" ht="15.6" thickBot="1" x14ac:dyDescent="0.3">
      <c r="A244" s="157" t="s">
        <v>468</v>
      </c>
      <c r="B244" s="79" t="s">
        <v>467</v>
      </c>
      <c r="C244" s="80" t="s">
        <v>1158</v>
      </c>
      <c r="D244" s="84">
        <v>4</v>
      </c>
      <c r="E244" s="80">
        <v>72.09</v>
      </c>
      <c r="F244" s="80">
        <v>68.23</v>
      </c>
      <c r="G244" s="80">
        <v>25.67</v>
      </c>
      <c r="H244" s="80"/>
      <c r="I244" s="80">
        <f t="shared" si="20"/>
        <v>48.545000000000002</v>
      </c>
      <c r="J244" s="80">
        <v>40.450000000000003</v>
      </c>
      <c r="K244" s="80">
        <v>2.5000000000000001E-2</v>
      </c>
      <c r="L244" s="80">
        <v>0.52</v>
      </c>
      <c r="M244" s="80">
        <v>31.405000000000001</v>
      </c>
      <c r="N244" s="80">
        <v>16.62</v>
      </c>
      <c r="O244" s="80">
        <v>3.2650000000000001</v>
      </c>
      <c r="P244" s="80">
        <v>0.1</v>
      </c>
      <c r="Q244" s="80">
        <v>96.61</v>
      </c>
      <c r="R244" s="80">
        <v>43.86</v>
      </c>
      <c r="S244" s="80">
        <f t="shared" si="19"/>
        <v>52.75</v>
      </c>
      <c r="T244" s="80"/>
      <c r="U244" s="80">
        <v>3.84</v>
      </c>
      <c r="V244" s="80">
        <v>3.87</v>
      </c>
      <c r="W244" s="80"/>
      <c r="X244" s="80"/>
      <c r="Y244" s="96" t="s">
        <v>468</v>
      </c>
      <c r="Z244" s="80" t="s">
        <v>1158</v>
      </c>
      <c r="AA244" s="80">
        <f t="shared" si="21"/>
        <v>9709</v>
      </c>
      <c r="AB244" s="80">
        <f t="shared" si="22"/>
        <v>8090</v>
      </c>
      <c r="AC244" s="80">
        <f t="shared" si="23"/>
        <v>5</v>
      </c>
    </row>
    <row r="245" spans="1:225" s="81" customFormat="1" ht="15.6" thickBot="1" x14ac:dyDescent="0.3">
      <c r="A245" s="157" t="s">
        <v>552</v>
      </c>
      <c r="B245" s="79" t="s">
        <v>551</v>
      </c>
      <c r="C245" s="80" t="s">
        <v>1159</v>
      </c>
      <c r="D245" s="84">
        <v>4</v>
      </c>
      <c r="E245" s="80">
        <v>70.989999999999995</v>
      </c>
      <c r="F245" s="80">
        <v>67.739999999999995</v>
      </c>
      <c r="G245" s="80">
        <v>21.77</v>
      </c>
      <c r="H245" s="80"/>
      <c r="I245" s="80">
        <f t="shared" si="20"/>
        <v>74.924999999999997</v>
      </c>
      <c r="J245" s="80">
        <v>14.105</v>
      </c>
      <c r="K245" s="80">
        <v>0.02</v>
      </c>
      <c r="L245" s="80">
        <v>0.98</v>
      </c>
      <c r="M245" s="80">
        <v>47.805</v>
      </c>
      <c r="N245" s="80">
        <v>26.14</v>
      </c>
      <c r="O245" s="80">
        <v>4.8250000000000002</v>
      </c>
      <c r="P245" s="80">
        <v>0.13500000000000001</v>
      </c>
      <c r="Q245" s="80">
        <v>95.03</v>
      </c>
      <c r="R245" s="80">
        <v>15.01</v>
      </c>
      <c r="S245" s="80">
        <f>Q245-R245</f>
        <v>80.02</v>
      </c>
      <c r="T245" s="80"/>
      <c r="U245" s="80">
        <v>1.04</v>
      </c>
      <c r="V245" s="80">
        <v>1.05</v>
      </c>
      <c r="W245" s="80"/>
      <c r="X245" s="80"/>
      <c r="Y245" s="96" t="s">
        <v>552</v>
      </c>
      <c r="Z245" s="80" t="s">
        <v>1159</v>
      </c>
      <c r="AA245" s="80">
        <f t="shared" si="21"/>
        <v>14985</v>
      </c>
      <c r="AB245" s="80">
        <f t="shared" si="22"/>
        <v>2821</v>
      </c>
      <c r="AC245" s="80">
        <f t="shared" si="23"/>
        <v>4</v>
      </c>
    </row>
    <row r="246" spans="1:225" s="81" customFormat="1" ht="15.6" thickBot="1" x14ac:dyDescent="0.3">
      <c r="A246" s="157" t="s">
        <v>470</v>
      </c>
      <c r="B246" s="79" t="s">
        <v>469</v>
      </c>
      <c r="C246" s="80" t="s">
        <v>1160</v>
      </c>
      <c r="D246" s="84">
        <v>4</v>
      </c>
      <c r="E246" s="80">
        <v>71</v>
      </c>
      <c r="F246" s="80">
        <v>67.87</v>
      </c>
      <c r="G246" s="80">
        <v>23.59</v>
      </c>
      <c r="H246" s="80"/>
      <c r="I246" s="80">
        <f t="shared" si="20"/>
        <v>83.305000000000007</v>
      </c>
      <c r="J246" s="80">
        <v>3.75</v>
      </c>
      <c r="K246" s="80">
        <v>0.02</v>
      </c>
      <c r="L246" s="80">
        <v>1.03</v>
      </c>
      <c r="M246" s="80">
        <v>53.55</v>
      </c>
      <c r="N246" s="80">
        <v>28.725000000000001</v>
      </c>
      <c r="O246" s="80">
        <v>6</v>
      </c>
      <c r="P246" s="80">
        <v>0.12</v>
      </c>
      <c r="Q246" s="80">
        <v>93.83</v>
      </c>
      <c r="R246" s="80">
        <v>4.03</v>
      </c>
      <c r="S246" s="80">
        <f t="shared" si="19"/>
        <v>89.8</v>
      </c>
      <c r="T246" s="80"/>
      <c r="U246" s="80">
        <v>1.58</v>
      </c>
      <c r="V246" s="80">
        <v>1.58</v>
      </c>
      <c r="W246" s="80"/>
      <c r="X246" s="80"/>
      <c r="Y246" s="96" t="s">
        <v>470</v>
      </c>
      <c r="Z246" s="80" t="s">
        <v>1160</v>
      </c>
      <c r="AA246" s="80">
        <f t="shared" si="21"/>
        <v>16661.000000000004</v>
      </c>
      <c r="AB246" s="80">
        <f t="shared" si="22"/>
        <v>750</v>
      </c>
      <c r="AC246" s="80">
        <f t="shared" si="23"/>
        <v>4</v>
      </c>
    </row>
    <row r="247" spans="1:225" s="81" customFormat="1" ht="15.6" thickBot="1" x14ac:dyDescent="0.3">
      <c r="A247" s="157" t="s">
        <v>554</v>
      </c>
      <c r="B247" s="88" t="s">
        <v>553</v>
      </c>
      <c r="C247" s="89" t="s">
        <v>1161</v>
      </c>
      <c r="D247" s="84">
        <v>4</v>
      </c>
      <c r="E247" s="80">
        <v>69.12</v>
      </c>
      <c r="F247" s="80">
        <v>62.95</v>
      </c>
      <c r="G247" s="80">
        <v>18.04</v>
      </c>
      <c r="H247" s="80"/>
      <c r="I247" s="80">
        <f t="shared" si="20"/>
        <v>84.665000000000006</v>
      </c>
      <c r="J247" s="80">
        <v>0.19499999999999998</v>
      </c>
      <c r="K247" s="80">
        <v>0</v>
      </c>
      <c r="L247" s="80">
        <v>1.08</v>
      </c>
      <c r="M247" s="80">
        <v>52.900000000000006</v>
      </c>
      <c r="N247" s="80">
        <v>30.684999999999999</v>
      </c>
      <c r="O247" s="80">
        <v>6.2149999999999999</v>
      </c>
      <c r="P247" s="80">
        <v>0.18</v>
      </c>
      <c r="Q247" s="80">
        <v>93.55</v>
      </c>
      <c r="R247" s="80">
        <v>0.24</v>
      </c>
      <c r="S247" s="80">
        <f>Q247-R247</f>
        <v>93.31</v>
      </c>
      <c r="T247" s="80"/>
      <c r="U247" s="80">
        <v>3.96</v>
      </c>
      <c r="V247" s="80">
        <v>3.97</v>
      </c>
      <c r="W247" s="80"/>
      <c r="X247" s="80"/>
      <c r="Y247" s="96" t="s">
        <v>554</v>
      </c>
      <c r="Z247" s="89" t="s">
        <v>1161</v>
      </c>
      <c r="AA247" s="80">
        <f t="shared" si="21"/>
        <v>16933.000000000004</v>
      </c>
      <c r="AB247" s="80">
        <f t="shared" si="22"/>
        <v>38.999999999999993</v>
      </c>
      <c r="AC247" s="80">
        <f t="shared" si="23"/>
        <v>0</v>
      </c>
    </row>
    <row r="248" spans="1:225" s="81" customFormat="1" ht="15.6" thickBot="1" x14ac:dyDescent="0.3">
      <c r="A248" s="157" t="s">
        <v>472</v>
      </c>
      <c r="B248" s="79" t="s">
        <v>471</v>
      </c>
      <c r="C248" s="80" t="s">
        <v>1319</v>
      </c>
      <c r="D248" s="84">
        <v>4</v>
      </c>
      <c r="E248" s="80">
        <v>73.69</v>
      </c>
      <c r="F248" s="80">
        <v>71.55</v>
      </c>
      <c r="G248" s="80">
        <v>33.51</v>
      </c>
      <c r="H248" s="80"/>
      <c r="I248" s="80">
        <f t="shared" si="20"/>
        <v>32.22</v>
      </c>
      <c r="J248" s="80">
        <v>1.17</v>
      </c>
      <c r="K248" s="80">
        <v>54.55</v>
      </c>
      <c r="L248" s="80">
        <v>0.44500000000000001</v>
      </c>
      <c r="M248" s="80">
        <v>20.765000000000001</v>
      </c>
      <c r="N248" s="80">
        <v>11.01</v>
      </c>
      <c r="O248" s="80">
        <v>2.34</v>
      </c>
      <c r="P248" s="80">
        <v>7.0000000000000007E-2</v>
      </c>
      <c r="Q248" s="80">
        <v>97.55</v>
      </c>
      <c r="R248" s="80">
        <v>62.54</v>
      </c>
      <c r="S248" s="80">
        <f t="shared" si="19"/>
        <v>35.01</v>
      </c>
      <c r="T248" s="80"/>
      <c r="U248" s="80">
        <v>3.3</v>
      </c>
      <c r="V248" s="80">
        <v>3.31</v>
      </c>
      <c r="W248" s="80"/>
      <c r="X248" s="80"/>
      <c r="Y248" s="96" t="s">
        <v>472</v>
      </c>
      <c r="Z248" s="80" t="s">
        <v>1319</v>
      </c>
      <c r="AA248" s="80">
        <f t="shared" si="21"/>
        <v>6444</v>
      </c>
      <c r="AB248" s="80">
        <f t="shared" si="22"/>
        <v>234</v>
      </c>
      <c r="AC248" s="80">
        <f t="shared" si="23"/>
        <v>10910</v>
      </c>
    </row>
    <row r="249" spans="1:225" s="81" customFormat="1" ht="15.6" thickBot="1" x14ac:dyDescent="0.3">
      <c r="A249" s="157" t="s">
        <v>556</v>
      </c>
      <c r="B249" s="85" t="s">
        <v>555</v>
      </c>
      <c r="C249" s="86" t="s">
        <v>1320</v>
      </c>
      <c r="D249" s="84">
        <v>4</v>
      </c>
      <c r="E249" s="80">
        <v>70.91</v>
      </c>
      <c r="F249" s="80">
        <v>67.38</v>
      </c>
      <c r="G249" s="80">
        <v>22.64</v>
      </c>
      <c r="H249" s="80"/>
      <c r="I249" s="80">
        <f t="shared" si="20"/>
        <v>65.284999999999997</v>
      </c>
      <c r="J249" s="80">
        <v>24.529999999999998</v>
      </c>
      <c r="K249" s="80">
        <v>5.0000000000000001E-3</v>
      </c>
      <c r="L249" s="80">
        <v>0.80499999999999994</v>
      </c>
      <c r="M249" s="80">
        <v>42.445</v>
      </c>
      <c r="N249" s="80">
        <v>22.035</v>
      </c>
      <c r="O249" s="80">
        <v>3.8250000000000002</v>
      </c>
      <c r="P249" s="80">
        <v>7.4999999999999997E-2</v>
      </c>
      <c r="Q249" s="80">
        <v>96.05</v>
      </c>
      <c r="R249" s="80">
        <v>26.38</v>
      </c>
      <c r="S249" s="80">
        <f>Q249-R249</f>
        <v>69.67</v>
      </c>
      <c r="T249" s="80"/>
      <c r="U249" s="80">
        <v>2.67</v>
      </c>
      <c r="V249" s="80">
        <v>2.68</v>
      </c>
      <c r="W249" s="80"/>
      <c r="X249" s="80"/>
      <c r="Y249" s="96" t="s">
        <v>556</v>
      </c>
      <c r="Z249" s="86" t="s">
        <v>1320</v>
      </c>
      <c r="AA249" s="80">
        <f t="shared" si="21"/>
        <v>13057</v>
      </c>
      <c r="AB249" s="80">
        <f t="shared" si="22"/>
        <v>4905.9999999999991</v>
      </c>
      <c r="AC249" s="80">
        <f t="shared" si="23"/>
        <v>1</v>
      </c>
    </row>
    <row r="250" spans="1:225" s="81" customFormat="1" ht="15.6" thickBot="1" x14ac:dyDescent="0.3">
      <c r="A250" s="157" t="s">
        <v>474</v>
      </c>
      <c r="B250" s="79" t="s">
        <v>473</v>
      </c>
      <c r="C250" s="80" t="s">
        <v>1321</v>
      </c>
      <c r="D250" s="84">
        <v>4</v>
      </c>
      <c r="E250" s="80">
        <v>63.29</v>
      </c>
      <c r="F250" s="80">
        <v>64.45</v>
      </c>
      <c r="G250" s="80">
        <v>16.329999999999998</v>
      </c>
      <c r="H250" s="80"/>
      <c r="I250" s="80">
        <f t="shared" ref="I250:I313" si="24">L250+M250+N250</f>
        <v>82.55</v>
      </c>
      <c r="J250" s="80">
        <v>6.5000000000000002E-2</v>
      </c>
      <c r="K250" s="80">
        <v>4.1950000000000003</v>
      </c>
      <c r="L250" s="80">
        <v>0.94500000000000006</v>
      </c>
      <c r="M250" s="80">
        <v>52.6</v>
      </c>
      <c r="N250" s="80">
        <v>29.004999999999999</v>
      </c>
      <c r="O250" s="80">
        <v>6.4850000000000003</v>
      </c>
      <c r="P250" s="80">
        <v>0.155</v>
      </c>
      <c r="Q250" s="80">
        <v>93.33</v>
      </c>
      <c r="R250" s="80">
        <v>4.75</v>
      </c>
      <c r="S250" s="80">
        <f t="shared" si="19"/>
        <v>88.58</v>
      </c>
      <c r="T250" s="80"/>
      <c r="U250" s="80">
        <v>1.72</v>
      </c>
      <c r="V250" s="80">
        <v>1.67</v>
      </c>
      <c r="W250" s="80"/>
      <c r="X250" s="80"/>
      <c r="Y250" s="96" t="s">
        <v>474</v>
      </c>
      <c r="Z250" s="80" t="s">
        <v>1321</v>
      </c>
      <c r="AA250" s="80">
        <f t="shared" si="21"/>
        <v>16510</v>
      </c>
      <c r="AB250" s="80">
        <f t="shared" si="22"/>
        <v>13</v>
      </c>
      <c r="AC250" s="80">
        <f t="shared" si="23"/>
        <v>839</v>
      </c>
    </row>
    <row r="251" spans="1:225" s="81" customFormat="1" ht="15.6" thickBot="1" x14ac:dyDescent="0.3">
      <c r="A251" s="157" t="s">
        <v>558</v>
      </c>
      <c r="B251" s="79" t="s">
        <v>557</v>
      </c>
      <c r="C251" s="80" t="s">
        <v>1322</v>
      </c>
      <c r="D251" s="84">
        <v>4</v>
      </c>
      <c r="E251" s="82">
        <v>72.930000000000007</v>
      </c>
      <c r="F251" s="82">
        <v>70.069999999999993</v>
      </c>
      <c r="G251" s="82">
        <v>24.09</v>
      </c>
      <c r="H251" s="82"/>
      <c r="I251" s="82">
        <f t="shared" si="24"/>
        <v>85.84</v>
      </c>
      <c r="J251" s="82">
        <v>0.85000000000000009</v>
      </c>
      <c r="K251" s="82">
        <v>5.0000000000000001E-3</v>
      </c>
      <c r="L251" s="82">
        <v>0.93500000000000005</v>
      </c>
      <c r="M251" s="82">
        <v>54.205000000000005</v>
      </c>
      <c r="N251" s="82">
        <v>30.7</v>
      </c>
      <c r="O251" s="82">
        <v>5.0049999999999999</v>
      </c>
      <c r="P251" s="82">
        <v>0.11</v>
      </c>
      <c r="Q251" s="82">
        <v>94.8</v>
      </c>
      <c r="R251" s="82">
        <v>0.97</v>
      </c>
      <c r="S251" s="82">
        <f>Q251-R251</f>
        <v>93.83</v>
      </c>
      <c r="T251" s="82"/>
      <c r="U251" s="82">
        <v>4.88</v>
      </c>
      <c r="V251" s="82">
        <v>4.88</v>
      </c>
      <c r="W251" s="82"/>
      <c r="X251" s="82"/>
      <c r="Y251" s="96" t="s">
        <v>558</v>
      </c>
      <c r="Z251" s="80" t="s">
        <v>1322</v>
      </c>
      <c r="AA251" s="80">
        <f t="shared" si="21"/>
        <v>17168</v>
      </c>
      <c r="AB251" s="80">
        <f t="shared" si="22"/>
        <v>170</v>
      </c>
      <c r="AC251" s="80">
        <f t="shared" si="23"/>
        <v>1</v>
      </c>
      <c r="AD251" s="83"/>
      <c r="AE251" s="83"/>
      <c r="AF251" s="83"/>
      <c r="AG251" s="83"/>
      <c r="AH251" s="83"/>
      <c r="AI251" s="83"/>
      <c r="AJ251" s="83"/>
      <c r="AK251" s="83"/>
      <c r="AL251" s="83"/>
      <c r="AM251" s="83"/>
      <c r="AN251" s="83"/>
      <c r="AO251" s="83"/>
      <c r="AP251" s="83"/>
      <c r="AQ251" s="83"/>
      <c r="AR251" s="83"/>
      <c r="AS251" s="83"/>
      <c r="AT251" s="83"/>
      <c r="AU251" s="83"/>
      <c r="AV251" s="83"/>
      <c r="AW251" s="83"/>
      <c r="AX251" s="83"/>
      <c r="AY251" s="83"/>
      <c r="AZ251" s="83"/>
      <c r="BA251" s="83"/>
      <c r="BB251" s="83"/>
      <c r="BC251" s="83"/>
      <c r="BD251" s="83"/>
      <c r="BE251" s="83"/>
      <c r="BF251" s="83"/>
      <c r="BG251" s="83"/>
      <c r="BH251" s="83"/>
      <c r="BI251" s="83"/>
      <c r="BJ251" s="83"/>
      <c r="BK251" s="83"/>
      <c r="BL251" s="83"/>
      <c r="BM251" s="83"/>
      <c r="BN251" s="83"/>
      <c r="BO251" s="83"/>
      <c r="BP251" s="83"/>
      <c r="BQ251" s="83"/>
      <c r="BR251" s="83"/>
      <c r="BS251" s="83"/>
      <c r="BT251" s="83"/>
      <c r="BU251" s="83"/>
      <c r="BV251" s="83"/>
      <c r="BW251" s="83"/>
      <c r="BX251" s="83"/>
      <c r="BY251" s="83"/>
      <c r="BZ251" s="83"/>
      <c r="CA251" s="83"/>
      <c r="CB251" s="83"/>
      <c r="CC251" s="83"/>
      <c r="CD251" s="83"/>
      <c r="CE251" s="83"/>
      <c r="CF251" s="83"/>
      <c r="CG251" s="83"/>
      <c r="CH251" s="83"/>
      <c r="CI251" s="83"/>
      <c r="CJ251" s="83"/>
      <c r="CK251" s="83"/>
      <c r="CL251" s="83"/>
      <c r="CM251" s="83"/>
      <c r="CN251" s="83"/>
      <c r="CO251" s="83"/>
      <c r="CP251" s="83"/>
      <c r="CQ251" s="83"/>
      <c r="CR251" s="83"/>
      <c r="CS251" s="83"/>
      <c r="CT251" s="83"/>
      <c r="CU251" s="83"/>
      <c r="CV251" s="83"/>
      <c r="CW251" s="83"/>
      <c r="CX251" s="83"/>
      <c r="CY251" s="83"/>
      <c r="CZ251" s="83"/>
      <c r="DA251" s="83"/>
      <c r="DB251" s="83"/>
      <c r="DC251" s="83"/>
      <c r="DD251" s="83"/>
      <c r="DE251" s="83"/>
      <c r="DF251" s="83"/>
      <c r="DG251" s="83"/>
      <c r="DH251" s="83"/>
      <c r="DI251" s="83"/>
      <c r="DJ251" s="83"/>
      <c r="DK251" s="83"/>
      <c r="DL251" s="83"/>
      <c r="DM251" s="83"/>
      <c r="DN251" s="83"/>
      <c r="DO251" s="83"/>
      <c r="DP251" s="83"/>
      <c r="DQ251" s="83"/>
      <c r="DR251" s="83"/>
      <c r="DS251" s="83"/>
      <c r="DT251" s="83"/>
      <c r="DU251" s="83"/>
      <c r="DV251" s="83"/>
      <c r="DW251" s="83"/>
      <c r="DX251" s="83"/>
      <c r="DY251" s="83"/>
      <c r="DZ251" s="83"/>
      <c r="EA251" s="83"/>
      <c r="EB251" s="83"/>
      <c r="EC251" s="83"/>
      <c r="ED251" s="83"/>
      <c r="EE251" s="83"/>
      <c r="EF251" s="83"/>
      <c r="EG251" s="83"/>
      <c r="EH251" s="83"/>
      <c r="EI251" s="83"/>
      <c r="EJ251" s="83"/>
      <c r="EK251" s="83"/>
      <c r="EL251" s="83"/>
      <c r="EM251" s="83"/>
      <c r="EN251" s="83"/>
      <c r="EO251" s="83"/>
      <c r="EP251" s="83"/>
      <c r="EQ251" s="83"/>
      <c r="ER251" s="83"/>
      <c r="ES251" s="83"/>
      <c r="ET251" s="83"/>
      <c r="EU251" s="83"/>
      <c r="EV251" s="83"/>
      <c r="EW251" s="83"/>
      <c r="EX251" s="83"/>
      <c r="EY251" s="83"/>
      <c r="EZ251" s="83"/>
      <c r="FA251" s="83"/>
      <c r="FB251" s="83"/>
      <c r="FC251" s="83"/>
      <c r="FD251" s="83"/>
      <c r="FE251" s="83"/>
      <c r="FF251" s="83"/>
      <c r="FG251" s="83"/>
      <c r="FH251" s="83"/>
      <c r="FI251" s="83"/>
      <c r="FJ251" s="83"/>
      <c r="FK251" s="83"/>
      <c r="FL251" s="83"/>
      <c r="FM251" s="83"/>
      <c r="FN251" s="83"/>
      <c r="FO251" s="83"/>
      <c r="FP251" s="83"/>
      <c r="FQ251" s="83"/>
      <c r="FR251" s="83"/>
      <c r="FS251" s="83"/>
      <c r="FT251" s="83"/>
      <c r="FU251" s="83"/>
      <c r="FV251" s="83"/>
      <c r="FW251" s="83"/>
      <c r="FX251" s="83"/>
      <c r="FY251" s="83"/>
      <c r="FZ251" s="83"/>
      <c r="GA251" s="83"/>
      <c r="GB251" s="83"/>
      <c r="GC251" s="83"/>
      <c r="GD251" s="83"/>
      <c r="GE251" s="83"/>
      <c r="GF251" s="83"/>
      <c r="GG251" s="83"/>
      <c r="GH251" s="83"/>
      <c r="GI251" s="83"/>
      <c r="GJ251" s="83"/>
      <c r="GK251" s="83"/>
      <c r="GL251" s="83"/>
      <c r="GM251" s="83"/>
      <c r="GN251" s="83"/>
      <c r="GO251" s="83"/>
      <c r="GP251" s="83"/>
      <c r="GQ251" s="83"/>
      <c r="GR251" s="83"/>
      <c r="GS251" s="83"/>
      <c r="GT251" s="83"/>
      <c r="GU251" s="83"/>
      <c r="GV251" s="83"/>
      <c r="GW251" s="83"/>
      <c r="GX251" s="83"/>
      <c r="GY251" s="83"/>
      <c r="GZ251" s="83"/>
      <c r="HA251" s="83"/>
      <c r="HB251" s="83"/>
      <c r="HC251" s="83"/>
      <c r="HD251" s="83"/>
      <c r="HE251" s="83"/>
      <c r="HF251" s="83"/>
      <c r="HG251" s="83"/>
      <c r="HH251" s="83"/>
      <c r="HI251" s="83"/>
      <c r="HJ251" s="83"/>
      <c r="HK251" s="83"/>
      <c r="HL251" s="83"/>
      <c r="HM251" s="83"/>
      <c r="HN251" s="83"/>
      <c r="HO251" s="83"/>
      <c r="HP251" s="83"/>
      <c r="HQ251" s="83"/>
    </row>
    <row r="252" spans="1:225" s="81" customFormat="1" ht="15.6" thickBot="1" x14ac:dyDescent="0.3">
      <c r="A252" s="157" t="s">
        <v>476</v>
      </c>
      <c r="B252" s="79" t="s">
        <v>475</v>
      </c>
      <c r="C252" s="80" t="s">
        <v>1323</v>
      </c>
      <c r="D252" s="84">
        <v>4</v>
      </c>
      <c r="E252" s="80">
        <v>73.41</v>
      </c>
      <c r="F252" s="80">
        <v>69.180000000000007</v>
      </c>
      <c r="G252" s="80">
        <v>28.2</v>
      </c>
      <c r="H252" s="80"/>
      <c r="I252" s="80">
        <f t="shared" si="24"/>
        <v>32.055</v>
      </c>
      <c r="J252" s="80">
        <v>5.585</v>
      </c>
      <c r="K252" s="80">
        <v>52.52</v>
      </c>
      <c r="L252" s="80">
        <v>0.43</v>
      </c>
      <c r="M252" s="80">
        <v>21.234999999999999</v>
      </c>
      <c r="N252" s="80">
        <v>10.39</v>
      </c>
      <c r="O252" s="80">
        <v>2.835</v>
      </c>
      <c r="P252" s="80">
        <v>2.5000000000000001E-2</v>
      </c>
      <c r="Q252" s="80">
        <v>97.14</v>
      </c>
      <c r="R252" s="80">
        <v>62.94</v>
      </c>
      <c r="S252" s="80">
        <f t="shared" ref="S252:S297" si="25">Q252-R252</f>
        <v>34.200000000000003</v>
      </c>
      <c r="T252" s="80"/>
      <c r="U252" s="80">
        <v>1.7</v>
      </c>
      <c r="V252" s="80">
        <v>1.7</v>
      </c>
      <c r="W252" s="80"/>
      <c r="X252" s="80"/>
      <c r="Y252" s="96" t="s">
        <v>476</v>
      </c>
      <c r="Z252" s="80" t="s">
        <v>1323</v>
      </c>
      <c r="AA252" s="80">
        <f t="shared" si="21"/>
        <v>6411</v>
      </c>
      <c r="AB252" s="80">
        <f t="shared" si="22"/>
        <v>1117</v>
      </c>
      <c r="AC252" s="80">
        <f t="shared" si="23"/>
        <v>10504</v>
      </c>
    </row>
    <row r="253" spans="1:225" s="81" customFormat="1" ht="15.6" thickBot="1" x14ac:dyDescent="0.3">
      <c r="A253" s="157" t="s">
        <v>560</v>
      </c>
      <c r="B253" s="79" t="s">
        <v>559</v>
      </c>
      <c r="C253" s="80" t="s">
        <v>1324</v>
      </c>
      <c r="D253" s="84">
        <v>4</v>
      </c>
      <c r="E253" s="82">
        <v>70.84</v>
      </c>
      <c r="F253" s="82">
        <v>67.8</v>
      </c>
      <c r="G253" s="82">
        <v>24.85</v>
      </c>
      <c r="H253" s="82"/>
      <c r="I253" s="82">
        <f t="shared" si="24"/>
        <v>61.455000000000005</v>
      </c>
      <c r="J253" s="82">
        <v>0.55999999999999994</v>
      </c>
      <c r="K253" s="82">
        <v>23.414999999999999</v>
      </c>
      <c r="L253" s="82">
        <v>0.77</v>
      </c>
      <c r="M253" s="82">
        <v>39.14</v>
      </c>
      <c r="N253" s="82">
        <v>21.545000000000002</v>
      </c>
      <c r="O253" s="82">
        <v>4.22</v>
      </c>
      <c r="P253" s="82">
        <v>0.115</v>
      </c>
      <c r="Q253" s="82">
        <v>95.62</v>
      </c>
      <c r="R253" s="82">
        <v>28.18</v>
      </c>
      <c r="S253" s="82">
        <f>Q253-R253</f>
        <v>67.44</v>
      </c>
      <c r="T253" s="82"/>
      <c r="U253" s="82">
        <v>6.68</v>
      </c>
      <c r="V253" s="82">
        <v>6.68</v>
      </c>
      <c r="W253" s="82"/>
      <c r="X253" s="82"/>
      <c r="Y253" s="96" t="s">
        <v>560</v>
      </c>
      <c r="Z253" s="80" t="s">
        <v>1324</v>
      </c>
      <c r="AA253" s="80">
        <f t="shared" si="21"/>
        <v>12291</v>
      </c>
      <c r="AB253" s="80">
        <f t="shared" si="22"/>
        <v>111.99999999999999</v>
      </c>
      <c r="AC253" s="80">
        <f t="shared" si="23"/>
        <v>4683</v>
      </c>
      <c r="AD253" s="83"/>
      <c r="AE253" s="83"/>
      <c r="AF253" s="83"/>
      <c r="AG253" s="83"/>
      <c r="AH253" s="83"/>
      <c r="AI253" s="83"/>
      <c r="AJ253" s="83"/>
      <c r="AK253" s="83"/>
      <c r="AL253" s="83"/>
      <c r="AM253" s="83"/>
      <c r="AN253" s="83"/>
      <c r="AO253" s="83"/>
      <c r="AP253" s="83"/>
      <c r="AQ253" s="83"/>
      <c r="AR253" s="83"/>
      <c r="AS253" s="83"/>
      <c r="AT253" s="83"/>
      <c r="AU253" s="83"/>
      <c r="AV253" s="83"/>
      <c r="AW253" s="83"/>
      <c r="AX253" s="83"/>
      <c r="AY253" s="83"/>
      <c r="AZ253" s="83"/>
      <c r="BA253" s="83"/>
      <c r="BB253" s="83"/>
      <c r="BC253" s="83"/>
      <c r="BD253" s="83"/>
      <c r="BE253" s="83"/>
      <c r="BF253" s="83"/>
      <c r="BG253" s="83"/>
      <c r="BH253" s="83"/>
      <c r="BI253" s="83"/>
      <c r="BJ253" s="83"/>
      <c r="BK253" s="83"/>
      <c r="BL253" s="83"/>
      <c r="BM253" s="83"/>
      <c r="BN253" s="83"/>
      <c r="BO253" s="83"/>
      <c r="BP253" s="83"/>
      <c r="BQ253" s="83"/>
      <c r="BR253" s="83"/>
      <c r="BS253" s="83"/>
      <c r="BT253" s="83"/>
      <c r="BU253" s="83"/>
      <c r="BV253" s="83"/>
      <c r="BW253" s="83"/>
      <c r="BX253" s="83"/>
      <c r="BY253" s="83"/>
      <c r="BZ253" s="83"/>
      <c r="CA253" s="83"/>
      <c r="CB253" s="83"/>
      <c r="CC253" s="83"/>
      <c r="CD253" s="83"/>
      <c r="CE253" s="83"/>
      <c r="CF253" s="83"/>
      <c r="CG253" s="83"/>
      <c r="CH253" s="83"/>
      <c r="CI253" s="83"/>
      <c r="CJ253" s="83"/>
      <c r="CK253" s="83"/>
      <c r="CL253" s="83"/>
      <c r="CM253" s="83"/>
      <c r="CN253" s="83"/>
      <c r="CO253" s="83"/>
      <c r="CP253" s="83"/>
      <c r="CQ253" s="83"/>
      <c r="CR253" s="83"/>
      <c r="CS253" s="83"/>
      <c r="CT253" s="83"/>
      <c r="CU253" s="83"/>
      <c r="CV253" s="83"/>
      <c r="CW253" s="83"/>
      <c r="CX253" s="83"/>
      <c r="CY253" s="83"/>
      <c r="CZ253" s="83"/>
      <c r="DA253" s="83"/>
      <c r="DB253" s="83"/>
      <c r="DC253" s="83"/>
      <c r="DD253" s="83"/>
      <c r="DE253" s="83"/>
      <c r="DF253" s="83"/>
      <c r="DG253" s="83"/>
      <c r="DH253" s="83"/>
      <c r="DI253" s="83"/>
      <c r="DJ253" s="83"/>
      <c r="DK253" s="83"/>
      <c r="DL253" s="83"/>
      <c r="DM253" s="83"/>
      <c r="DN253" s="83"/>
      <c r="DO253" s="83"/>
      <c r="DP253" s="83"/>
      <c r="DQ253" s="83"/>
      <c r="DR253" s="83"/>
      <c r="DS253" s="83"/>
      <c r="DT253" s="83"/>
      <c r="DU253" s="83"/>
      <c r="DV253" s="83"/>
      <c r="DW253" s="83"/>
      <c r="DX253" s="83"/>
      <c r="DY253" s="83"/>
      <c r="DZ253" s="83"/>
      <c r="EA253" s="83"/>
      <c r="EB253" s="83"/>
      <c r="EC253" s="83"/>
      <c r="ED253" s="83"/>
      <c r="EE253" s="83"/>
      <c r="EF253" s="83"/>
      <c r="EG253" s="83"/>
      <c r="EH253" s="83"/>
      <c r="EI253" s="83"/>
      <c r="EJ253" s="83"/>
      <c r="EK253" s="83"/>
      <c r="EL253" s="83"/>
      <c r="EM253" s="83"/>
      <c r="EN253" s="83"/>
      <c r="EO253" s="83"/>
      <c r="EP253" s="83"/>
      <c r="EQ253" s="83"/>
      <c r="ER253" s="83"/>
      <c r="ES253" s="83"/>
      <c r="ET253" s="83"/>
      <c r="EU253" s="83"/>
      <c r="EV253" s="83"/>
      <c r="EW253" s="83"/>
      <c r="EX253" s="83"/>
      <c r="EY253" s="83"/>
      <c r="EZ253" s="83"/>
      <c r="FA253" s="83"/>
      <c r="FB253" s="83"/>
      <c r="FC253" s="83"/>
      <c r="FD253" s="83"/>
      <c r="FE253" s="83"/>
      <c r="FF253" s="83"/>
      <c r="FG253" s="83"/>
      <c r="FH253" s="83"/>
      <c r="FI253" s="83"/>
      <c r="FJ253" s="83"/>
      <c r="FK253" s="83"/>
      <c r="FL253" s="83"/>
      <c r="FM253" s="83"/>
      <c r="FN253" s="83"/>
      <c r="FO253" s="83"/>
      <c r="FP253" s="83"/>
      <c r="FQ253" s="83"/>
      <c r="FR253" s="83"/>
      <c r="FS253" s="83"/>
      <c r="FT253" s="83"/>
      <c r="FU253" s="83"/>
      <c r="FV253" s="83"/>
      <c r="FW253" s="83"/>
      <c r="FX253" s="83"/>
      <c r="FY253" s="83"/>
      <c r="FZ253" s="83"/>
      <c r="GA253" s="83"/>
      <c r="GB253" s="83"/>
      <c r="GC253" s="83"/>
      <c r="GD253" s="83"/>
      <c r="GE253" s="83"/>
      <c r="GF253" s="83"/>
      <c r="GG253" s="83"/>
      <c r="GH253" s="83"/>
      <c r="GI253" s="83"/>
      <c r="GJ253" s="83"/>
      <c r="GK253" s="83"/>
      <c r="GL253" s="83"/>
      <c r="GM253" s="83"/>
      <c r="GN253" s="83"/>
      <c r="GO253" s="83"/>
      <c r="GP253" s="83"/>
      <c r="GQ253" s="83"/>
      <c r="GR253" s="83"/>
      <c r="GS253" s="83"/>
      <c r="GT253" s="83"/>
      <c r="GU253" s="83"/>
      <c r="GV253" s="83"/>
      <c r="GW253" s="83"/>
      <c r="GX253" s="83"/>
      <c r="GY253" s="83"/>
      <c r="GZ253" s="83"/>
      <c r="HA253" s="83"/>
      <c r="HB253" s="83"/>
      <c r="HC253" s="83"/>
      <c r="HD253" s="83"/>
      <c r="HE253" s="83"/>
      <c r="HF253" s="83"/>
      <c r="HG253" s="83"/>
      <c r="HH253" s="83"/>
      <c r="HI253" s="83"/>
      <c r="HJ253" s="83"/>
      <c r="HK253" s="83"/>
      <c r="HL253" s="83"/>
      <c r="HM253" s="83"/>
      <c r="HN253" s="83"/>
      <c r="HO253" s="83"/>
      <c r="HP253" s="83"/>
      <c r="HQ253" s="83"/>
    </row>
    <row r="254" spans="1:225" s="81" customFormat="1" x14ac:dyDescent="0.25">
      <c r="A254" s="157" t="s">
        <v>478</v>
      </c>
      <c r="B254" s="79" t="s">
        <v>477</v>
      </c>
      <c r="C254" s="80" t="s">
        <v>1325</v>
      </c>
      <c r="D254" s="84">
        <v>4</v>
      </c>
      <c r="E254" s="80">
        <v>65.44</v>
      </c>
      <c r="F254" s="80">
        <v>68.91</v>
      </c>
      <c r="G254" s="80">
        <v>19.87</v>
      </c>
      <c r="H254" s="80"/>
      <c r="I254" s="80">
        <f t="shared" si="24"/>
        <v>84.4</v>
      </c>
      <c r="J254" s="80">
        <v>0.13500000000000001</v>
      </c>
      <c r="K254" s="80">
        <v>2.1350000000000002</v>
      </c>
      <c r="L254" s="80">
        <v>1.0649999999999999</v>
      </c>
      <c r="M254" s="80">
        <v>53.734999999999999</v>
      </c>
      <c r="N254" s="80">
        <v>29.6</v>
      </c>
      <c r="O254" s="80">
        <v>6.5650000000000004</v>
      </c>
      <c r="P254" s="80">
        <v>7.0000000000000007E-2</v>
      </c>
      <c r="Q254" s="80">
        <v>93.33</v>
      </c>
      <c r="R254" s="80">
        <v>2.6</v>
      </c>
      <c r="S254" s="80">
        <f t="shared" si="25"/>
        <v>90.73</v>
      </c>
      <c r="T254" s="80"/>
      <c r="U254" s="80">
        <v>2.0499999999999998</v>
      </c>
      <c r="V254" s="80">
        <v>2.0099999999999998</v>
      </c>
      <c r="W254" s="80"/>
      <c r="X254" s="80"/>
      <c r="Y254" s="96" t="s">
        <v>478</v>
      </c>
      <c r="Z254" s="80" t="s">
        <v>1325</v>
      </c>
      <c r="AA254" s="80">
        <f t="shared" si="21"/>
        <v>16880</v>
      </c>
      <c r="AB254" s="80">
        <f t="shared" si="22"/>
        <v>27</v>
      </c>
      <c r="AC254" s="80">
        <f t="shared" si="23"/>
        <v>427.00000000000006</v>
      </c>
    </row>
    <row r="255" spans="1:225" s="81" customFormat="1" ht="15.6" thickBot="1" x14ac:dyDescent="0.3">
      <c r="A255" s="157" t="s">
        <v>562</v>
      </c>
      <c r="B255" s="79" t="s">
        <v>561</v>
      </c>
      <c r="C255" s="80" t="s">
        <v>1326</v>
      </c>
      <c r="D255" s="87">
        <v>4</v>
      </c>
      <c r="E255" s="82">
        <v>74.099999999999994</v>
      </c>
      <c r="F255" s="82">
        <v>70.63</v>
      </c>
      <c r="G255" s="82">
        <v>26.33</v>
      </c>
      <c r="H255" s="82"/>
      <c r="I255" s="82">
        <f t="shared" si="24"/>
        <v>86.5</v>
      </c>
      <c r="J255" s="82">
        <v>1.4999999999999999E-2</v>
      </c>
      <c r="K255" s="82">
        <v>0.29499999999999998</v>
      </c>
      <c r="L255" s="82">
        <v>1.03</v>
      </c>
      <c r="M255" s="82">
        <v>55.064999999999998</v>
      </c>
      <c r="N255" s="82">
        <v>30.405000000000001</v>
      </c>
      <c r="O255" s="82">
        <v>5.3449999999999998</v>
      </c>
      <c r="P255" s="82">
        <v>0.155</v>
      </c>
      <c r="Q255" s="82">
        <v>94.45</v>
      </c>
      <c r="R255" s="82">
        <v>0.37</v>
      </c>
      <c r="S255" s="82">
        <f>Q255-R255</f>
        <v>94.08</v>
      </c>
      <c r="T255" s="82"/>
      <c r="U255" s="82">
        <v>4.26</v>
      </c>
      <c r="V255" s="82">
        <v>4.26</v>
      </c>
      <c r="W255" s="82"/>
      <c r="X255" s="82"/>
      <c r="Y255" s="96" t="s">
        <v>562</v>
      </c>
      <c r="Z255" s="80" t="s">
        <v>1326</v>
      </c>
      <c r="AA255" s="172">
        <f t="shared" si="21"/>
        <v>17300</v>
      </c>
      <c r="AB255" s="172">
        <f t="shared" si="22"/>
        <v>3</v>
      </c>
      <c r="AC255" s="172">
        <f t="shared" si="23"/>
        <v>59</v>
      </c>
      <c r="AD255" s="90"/>
      <c r="AE255" s="90"/>
      <c r="AF255" s="90"/>
      <c r="AG255" s="90"/>
      <c r="AH255" s="90"/>
      <c r="AI255" s="90"/>
      <c r="AJ255" s="90"/>
      <c r="AK255" s="90"/>
      <c r="AL255" s="90"/>
      <c r="AM255" s="90"/>
      <c r="AN255" s="90"/>
      <c r="AO255" s="90"/>
      <c r="AP255" s="90"/>
      <c r="AQ255" s="90"/>
      <c r="AR255" s="90"/>
      <c r="AS255" s="90"/>
      <c r="AT255" s="90"/>
      <c r="AU255" s="90"/>
      <c r="AV255" s="90"/>
      <c r="AW255" s="90"/>
      <c r="AX255" s="90"/>
      <c r="AY255" s="90"/>
      <c r="AZ255" s="90"/>
      <c r="BA255" s="90"/>
      <c r="BB255" s="90"/>
      <c r="BC255" s="90"/>
      <c r="BD255" s="90"/>
      <c r="BE255" s="90"/>
      <c r="BF255" s="90"/>
      <c r="BG255" s="90"/>
      <c r="BH255" s="90"/>
      <c r="BI255" s="90"/>
      <c r="BJ255" s="90"/>
      <c r="BK255" s="90"/>
      <c r="BL255" s="90"/>
      <c r="BM255" s="90"/>
      <c r="BN255" s="90"/>
      <c r="BO255" s="90"/>
      <c r="BP255" s="90"/>
      <c r="BQ255" s="90"/>
      <c r="BR255" s="90"/>
      <c r="BS255" s="90"/>
      <c r="BT255" s="90"/>
      <c r="BU255" s="90"/>
      <c r="BV255" s="90"/>
      <c r="BW255" s="90"/>
      <c r="BX255" s="90"/>
      <c r="BY255" s="90"/>
      <c r="BZ255" s="90"/>
      <c r="CA255" s="90"/>
      <c r="CB255" s="90"/>
      <c r="CC255" s="90"/>
      <c r="CD255" s="90"/>
      <c r="CE255" s="90"/>
      <c r="CF255" s="90"/>
      <c r="CG255" s="90"/>
      <c r="CH255" s="90"/>
      <c r="CI255" s="90"/>
      <c r="CJ255" s="90"/>
      <c r="CK255" s="90"/>
      <c r="CL255" s="90"/>
      <c r="CM255" s="90"/>
      <c r="CN255" s="90"/>
      <c r="CO255" s="90"/>
      <c r="CP255" s="90"/>
      <c r="CQ255" s="90"/>
      <c r="CR255" s="90"/>
      <c r="CS255" s="90"/>
      <c r="CT255" s="90"/>
      <c r="CU255" s="90"/>
      <c r="CV255" s="90"/>
      <c r="CW255" s="90"/>
      <c r="CX255" s="90"/>
      <c r="CY255" s="90"/>
      <c r="CZ255" s="90"/>
      <c r="DA255" s="90"/>
      <c r="DB255" s="90"/>
      <c r="DC255" s="90"/>
      <c r="DD255" s="90"/>
      <c r="DE255" s="90"/>
      <c r="DF255" s="90"/>
      <c r="DG255" s="90"/>
      <c r="DH255" s="90"/>
      <c r="DI255" s="90"/>
      <c r="DJ255" s="90"/>
      <c r="DK255" s="90"/>
      <c r="DL255" s="90"/>
      <c r="DM255" s="90"/>
      <c r="DN255" s="90"/>
      <c r="DO255" s="90"/>
      <c r="DP255" s="90"/>
      <c r="DQ255" s="90"/>
      <c r="DR255" s="90"/>
      <c r="DS255" s="90"/>
      <c r="DT255" s="90"/>
      <c r="DU255" s="90"/>
      <c r="DV255" s="90"/>
      <c r="DW255" s="90"/>
      <c r="DX255" s="90"/>
      <c r="DY255" s="90"/>
      <c r="DZ255" s="90"/>
      <c r="EA255" s="90"/>
      <c r="EB255" s="90"/>
      <c r="EC255" s="90"/>
      <c r="ED255" s="90"/>
      <c r="EE255" s="90"/>
      <c r="EF255" s="90"/>
      <c r="EG255" s="90"/>
      <c r="EH255" s="90"/>
      <c r="EI255" s="90"/>
      <c r="EJ255" s="90"/>
      <c r="EK255" s="90"/>
      <c r="EL255" s="90"/>
      <c r="EM255" s="90"/>
      <c r="EN255" s="90"/>
      <c r="EO255" s="90"/>
      <c r="EP255" s="90"/>
      <c r="EQ255" s="90"/>
      <c r="ER255" s="90"/>
      <c r="ES255" s="90"/>
      <c r="ET255" s="90"/>
      <c r="EU255" s="90"/>
      <c r="EV255" s="90"/>
      <c r="EW255" s="90"/>
      <c r="EX255" s="90"/>
      <c r="EY255" s="90"/>
      <c r="EZ255" s="90"/>
      <c r="FA255" s="90"/>
      <c r="FB255" s="90"/>
      <c r="FC255" s="90"/>
      <c r="FD255" s="90"/>
      <c r="FE255" s="90"/>
      <c r="FF255" s="90"/>
      <c r="FG255" s="90"/>
      <c r="FH255" s="90"/>
      <c r="FI255" s="90"/>
      <c r="FJ255" s="90"/>
      <c r="FK255" s="90"/>
      <c r="FL255" s="90"/>
      <c r="FM255" s="90"/>
      <c r="FN255" s="90"/>
      <c r="FO255" s="90"/>
      <c r="FP255" s="90"/>
      <c r="FQ255" s="90"/>
      <c r="FR255" s="90"/>
      <c r="FS255" s="90"/>
      <c r="FT255" s="90"/>
      <c r="FU255" s="90"/>
      <c r="FV255" s="90"/>
      <c r="FW255" s="90"/>
      <c r="FX255" s="90"/>
      <c r="FY255" s="90"/>
      <c r="FZ255" s="90"/>
      <c r="GA255" s="90"/>
      <c r="GB255" s="90"/>
      <c r="GC255" s="90"/>
      <c r="GD255" s="90"/>
      <c r="GE255" s="90"/>
      <c r="GF255" s="90"/>
      <c r="GG255" s="90"/>
      <c r="GH255" s="90"/>
      <c r="GI255" s="90"/>
      <c r="GJ255" s="90"/>
      <c r="GK255" s="90"/>
      <c r="GL255" s="90"/>
      <c r="GM255" s="90"/>
      <c r="GN255" s="90"/>
      <c r="GO255" s="90"/>
      <c r="GP255" s="90"/>
      <c r="GQ255" s="90"/>
      <c r="GR255" s="90"/>
      <c r="GS255" s="90"/>
      <c r="GT255" s="90"/>
      <c r="GU255" s="90"/>
      <c r="GV255" s="90"/>
      <c r="GW255" s="90"/>
      <c r="GX255" s="90"/>
      <c r="GY255" s="90"/>
      <c r="GZ255" s="90"/>
      <c r="HA255" s="90"/>
      <c r="HB255" s="90"/>
      <c r="HC255" s="90"/>
      <c r="HD255" s="90"/>
      <c r="HE255" s="90"/>
      <c r="HF255" s="90"/>
      <c r="HG255" s="90"/>
      <c r="HH255" s="90"/>
      <c r="HI255" s="90"/>
      <c r="HJ255" s="90"/>
      <c r="HK255" s="90"/>
      <c r="HL255" s="90"/>
      <c r="HM255" s="90"/>
      <c r="HN255" s="90"/>
      <c r="HO255" s="90"/>
      <c r="HP255" s="90"/>
      <c r="HQ255" s="90"/>
    </row>
    <row r="256" spans="1:225" s="81" customFormat="1" ht="15.6" thickBot="1" x14ac:dyDescent="0.3">
      <c r="A256" s="157" t="s">
        <v>480</v>
      </c>
      <c r="B256" s="79" t="s">
        <v>479</v>
      </c>
      <c r="C256" s="80" t="s">
        <v>1162</v>
      </c>
      <c r="D256" s="84">
        <v>4</v>
      </c>
      <c r="E256" s="80">
        <v>68.53</v>
      </c>
      <c r="F256" s="80">
        <v>64.25</v>
      </c>
      <c r="G256" s="80">
        <v>23.2</v>
      </c>
      <c r="H256" s="80"/>
      <c r="I256" s="80">
        <f t="shared" si="24"/>
        <v>76.314999999999998</v>
      </c>
      <c r="J256" s="80">
        <v>5.0000000000000001E-3</v>
      </c>
      <c r="K256" s="80">
        <v>0</v>
      </c>
      <c r="L256" s="80">
        <v>1.1950000000000001</v>
      </c>
      <c r="M256" s="80">
        <v>47.344999999999999</v>
      </c>
      <c r="N256" s="80">
        <v>27.774999999999999</v>
      </c>
      <c r="O256" s="80">
        <v>13.93</v>
      </c>
      <c r="P256" s="80">
        <v>0.20499999999999999</v>
      </c>
      <c r="Q256" s="80">
        <v>85.72</v>
      </c>
      <c r="R256" s="80">
        <v>0.03</v>
      </c>
      <c r="S256" s="80">
        <f t="shared" si="25"/>
        <v>85.69</v>
      </c>
      <c r="T256" s="80"/>
      <c r="U256" s="80">
        <v>2.76</v>
      </c>
      <c r="V256" s="80">
        <v>2.77</v>
      </c>
      <c r="W256" s="80"/>
      <c r="X256" s="80"/>
      <c r="Y256" s="96" t="s">
        <v>480</v>
      </c>
      <c r="Z256" s="80" t="s">
        <v>1162</v>
      </c>
      <c r="AA256" s="80">
        <f t="shared" si="21"/>
        <v>15263</v>
      </c>
      <c r="AB256" s="80">
        <f t="shared" si="22"/>
        <v>1</v>
      </c>
      <c r="AC256" s="80">
        <f t="shared" si="23"/>
        <v>0</v>
      </c>
    </row>
    <row r="257" spans="1:225" s="83" customFormat="1" ht="15.6" thickBot="1" x14ac:dyDescent="0.3">
      <c r="A257" s="157" t="s">
        <v>564</v>
      </c>
      <c r="B257" s="79" t="s">
        <v>563</v>
      </c>
      <c r="C257" s="80" t="s">
        <v>1163</v>
      </c>
      <c r="D257" s="84">
        <v>4</v>
      </c>
      <c r="E257" s="82">
        <v>72.36</v>
      </c>
      <c r="F257" s="82">
        <v>68.83</v>
      </c>
      <c r="G257" s="82">
        <v>26.95</v>
      </c>
      <c r="H257" s="82"/>
      <c r="I257" s="82">
        <f t="shared" si="24"/>
        <v>72.06</v>
      </c>
      <c r="J257" s="82">
        <v>1.35</v>
      </c>
      <c r="K257" s="82">
        <v>13.055</v>
      </c>
      <c r="L257" s="82">
        <v>0.80499999999999994</v>
      </c>
      <c r="M257" s="82">
        <v>45.61</v>
      </c>
      <c r="N257" s="82">
        <v>25.645</v>
      </c>
      <c r="O257" s="82">
        <v>4.7350000000000003</v>
      </c>
      <c r="P257" s="82">
        <v>0.13500000000000001</v>
      </c>
      <c r="Q257" s="82">
        <v>95.08</v>
      </c>
      <c r="R257" s="82">
        <v>16.329999999999998</v>
      </c>
      <c r="S257" s="82">
        <f>Q257-R257</f>
        <v>78.75</v>
      </c>
      <c r="T257" s="82"/>
      <c r="U257" s="82">
        <v>3.62</v>
      </c>
      <c r="V257" s="82">
        <v>3.61</v>
      </c>
      <c r="W257" s="82"/>
      <c r="X257" s="82"/>
      <c r="Y257" s="96" t="s">
        <v>564</v>
      </c>
      <c r="Z257" s="80" t="s">
        <v>1163</v>
      </c>
      <c r="AA257" s="172">
        <f t="shared" si="21"/>
        <v>14412</v>
      </c>
      <c r="AB257" s="172">
        <f t="shared" si="22"/>
        <v>270</v>
      </c>
      <c r="AC257" s="172">
        <f t="shared" si="23"/>
        <v>2611</v>
      </c>
      <c r="AD257" s="90"/>
      <c r="AE257" s="90"/>
      <c r="AF257" s="90"/>
      <c r="AG257" s="90"/>
      <c r="AH257" s="90"/>
      <c r="AI257" s="90"/>
      <c r="AJ257" s="90"/>
      <c r="AK257" s="90"/>
      <c r="AL257" s="90"/>
      <c r="AM257" s="90"/>
      <c r="AN257" s="90"/>
      <c r="AO257" s="90"/>
      <c r="AP257" s="90"/>
      <c r="AQ257" s="90"/>
      <c r="AR257" s="90"/>
      <c r="AS257" s="90"/>
      <c r="AT257" s="90"/>
      <c r="AU257" s="90"/>
      <c r="AV257" s="90"/>
      <c r="AW257" s="90"/>
      <c r="AX257" s="90"/>
      <c r="AY257" s="90"/>
      <c r="AZ257" s="90"/>
      <c r="BA257" s="90"/>
      <c r="BB257" s="90"/>
      <c r="BC257" s="90"/>
      <c r="BD257" s="90"/>
      <c r="BE257" s="90"/>
      <c r="BF257" s="90"/>
      <c r="BG257" s="90"/>
      <c r="BH257" s="90"/>
      <c r="BI257" s="90"/>
      <c r="BJ257" s="90"/>
      <c r="BK257" s="90"/>
      <c r="BL257" s="90"/>
      <c r="BM257" s="90"/>
      <c r="BN257" s="90"/>
      <c r="BO257" s="90"/>
      <c r="BP257" s="90"/>
      <c r="BQ257" s="90"/>
      <c r="BR257" s="90"/>
      <c r="BS257" s="90"/>
      <c r="BT257" s="90"/>
      <c r="BU257" s="90"/>
      <c r="BV257" s="90"/>
      <c r="BW257" s="90"/>
      <c r="BX257" s="90"/>
      <c r="BY257" s="90"/>
      <c r="BZ257" s="90"/>
      <c r="CA257" s="90"/>
      <c r="CB257" s="90"/>
      <c r="CC257" s="90"/>
      <c r="CD257" s="90"/>
      <c r="CE257" s="90"/>
      <c r="CF257" s="90"/>
      <c r="CG257" s="90"/>
      <c r="CH257" s="90"/>
      <c r="CI257" s="90"/>
      <c r="CJ257" s="90"/>
      <c r="CK257" s="90"/>
      <c r="CL257" s="90"/>
      <c r="CM257" s="90"/>
      <c r="CN257" s="90"/>
      <c r="CO257" s="90"/>
      <c r="CP257" s="90"/>
      <c r="CQ257" s="90"/>
      <c r="CR257" s="90"/>
      <c r="CS257" s="90"/>
      <c r="CT257" s="90"/>
      <c r="CU257" s="90"/>
      <c r="CV257" s="90"/>
      <c r="CW257" s="90"/>
      <c r="CX257" s="90"/>
      <c r="CY257" s="90"/>
      <c r="CZ257" s="90"/>
      <c r="DA257" s="90"/>
      <c r="DB257" s="90"/>
      <c r="DC257" s="90"/>
      <c r="DD257" s="90"/>
      <c r="DE257" s="90"/>
      <c r="DF257" s="90"/>
      <c r="DG257" s="90"/>
      <c r="DH257" s="90"/>
      <c r="DI257" s="90"/>
      <c r="DJ257" s="90"/>
      <c r="DK257" s="90"/>
      <c r="DL257" s="90"/>
      <c r="DM257" s="90"/>
      <c r="DN257" s="90"/>
      <c r="DO257" s="90"/>
      <c r="DP257" s="90"/>
      <c r="DQ257" s="90"/>
      <c r="DR257" s="90"/>
      <c r="DS257" s="90"/>
      <c r="DT257" s="90"/>
      <c r="DU257" s="90"/>
      <c r="DV257" s="90"/>
      <c r="DW257" s="90"/>
      <c r="DX257" s="90"/>
      <c r="DY257" s="90"/>
      <c r="DZ257" s="90"/>
      <c r="EA257" s="90"/>
      <c r="EB257" s="90"/>
      <c r="EC257" s="90"/>
      <c r="ED257" s="90"/>
      <c r="EE257" s="90"/>
      <c r="EF257" s="90"/>
      <c r="EG257" s="90"/>
      <c r="EH257" s="90"/>
      <c r="EI257" s="90"/>
      <c r="EJ257" s="90"/>
      <c r="EK257" s="90"/>
      <c r="EL257" s="90"/>
      <c r="EM257" s="90"/>
      <c r="EN257" s="90"/>
      <c r="EO257" s="90"/>
      <c r="EP257" s="90"/>
      <c r="EQ257" s="90"/>
      <c r="ER257" s="90"/>
      <c r="ES257" s="90"/>
      <c r="ET257" s="90"/>
      <c r="EU257" s="90"/>
      <c r="EV257" s="90"/>
      <c r="EW257" s="90"/>
      <c r="EX257" s="90"/>
      <c r="EY257" s="90"/>
      <c r="EZ257" s="90"/>
      <c r="FA257" s="90"/>
      <c r="FB257" s="90"/>
      <c r="FC257" s="90"/>
      <c r="FD257" s="90"/>
      <c r="FE257" s="90"/>
      <c r="FF257" s="90"/>
      <c r="FG257" s="90"/>
      <c r="FH257" s="90"/>
      <c r="FI257" s="90"/>
      <c r="FJ257" s="90"/>
      <c r="FK257" s="90"/>
      <c r="FL257" s="90"/>
      <c r="FM257" s="90"/>
      <c r="FN257" s="90"/>
      <c r="FO257" s="90"/>
      <c r="FP257" s="90"/>
      <c r="FQ257" s="90"/>
      <c r="FR257" s="90"/>
      <c r="FS257" s="90"/>
      <c r="FT257" s="90"/>
      <c r="FU257" s="90"/>
      <c r="FV257" s="90"/>
      <c r="FW257" s="90"/>
      <c r="FX257" s="90"/>
      <c r="FY257" s="90"/>
      <c r="FZ257" s="90"/>
      <c r="GA257" s="90"/>
      <c r="GB257" s="90"/>
      <c r="GC257" s="90"/>
      <c r="GD257" s="90"/>
      <c r="GE257" s="90"/>
      <c r="GF257" s="90"/>
      <c r="GG257" s="90"/>
      <c r="GH257" s="90"/>
      <c r="GI257" s="90"/>
      <c r="GJ257" s="90"/>
      <c r="GK257" s="90"/>
      <c r="GL257" s="90"/>
      <c r="GM257" s="90"/>
      <c r="GN257" s="90"/>
      <c r="GO257" s="90"/>
      <c r="GP257" s="90"/>
      <c r="GQ257" s="90"/>
      <c r="GR257" s="90"/>
      <c r="GS257" s="90"/>
      <c r="GT257" s="90"/>
      <c r="GU257" s="90"/>
      <c r="GV257" s="90"/>
      <c r="GW257" s="90"/>
      <c r="GX257" s="90"/>
      <c r="GY257" s="90"/>
      <c r="GZ257" s="90"/>
      <c r="HA257" s="90"/>
      <c r="HB257" s="90"/>
      <c r="HC257" s="90"/>
      <c r="HD257" s="90"/>
      <c r="HE257" s="90"/>
      <c r="HF257" s="90"/>
      <c r="HG257" s="90"/>
      <c r="HH257" s="90"/>
      <c r="HI257" s="90"/>
      <c r="HJ257" s="90"/>
      <c r="HK257" s="90"/>
      <c r="HL257" s="90"/>
      <c r="HM257" s="90"/>
      <c r="HN257" s="90"/>
      <c r="HO257" s="90"/>
      <c r="HP257" s="90"/>
      <c r="HQ257" s="90"/>
    </row>
    <row r="258" spans="1:225" s="81" customFormat="1" ht="15.6" thickBot="1" x14ac:dyDescent="0.3">
      <c r="A258" s="157" t="s">
        <v>482</v>
      </c>
      <c r="B258" s="79" t="s">
        <v>481</v>
      </c>
      <c r="C258" s="80" t="s">
        <v>1164</v>
      </c>
      <c r="D258" s="84">
        <v>4</v>
      </c>
      <c r="E258" s="80">
        <v>69.94</v>
      </c>
      <c r="F258" s="80">
        <v>66.25</v>
      </c>
      <c r="G258" s="80">
        <v>22.52</v>
      </c>
      <c r="H258" s="80"/>
      <c r="I258" s="80">
        <f t="shared" si="24"/>
        <v>84.74</v>
      </c>
      <c r="J258" s="80">
        <v>1.4999999999999999E-2</v>
      </c>
      <c r="K258" s="80">
        <v>0</v>
      </c>
      <c r="L258" s="80">
        <v>1.08</v>
      </c>
      <c r="M258" s="80">
        <v>53.555</v>
      </c>
      <c r="N258" s="80">
        <v>30.105</v>
      </c>
      <c r="O258" s="80">
        <v>6.5149999999999997</v>
      </c>
      <c r="P258" s="80">
        <v>0.18</v>
      </c>
      <c r="Q258" s="80">
        <v>93.26</v>
      </c>
      <c r="R258" s="80">
        <v>0.02</v>
      </c>
      <c r="S258" s="80">
        <f t="shared" si="25"/>
        <v>93.240000000000009</v>
      </c>
      <c r="T258" s="80"/>
      <c r="U258" s="80">
        <v>2.71</v>
      </c>
      <c r="V258" s="80">
        <v>2.72</v>
      </c>
      <c r="W258" s="80"/>
      <c r="X258" s="80"/>
      <c r="Y258" s="96" t="s">
        <v>482</v>
      </c>
      <c r="Z258" s="80" t="s">
        <v>1164</v>
      </c>
      <c r="AA258" s="80">
        <f t="shared" si="21"/>
        <v>16948</v>
      </c>
      <c r="AB258" s="80">
        <f t="shared" si="22"/>
        <v>3</v>
      </c>
      <c r="AC258" s="80">
        <f t="shared" si="23"/>
        <v>0</v>
      </c>
    </row>
    <row r="259" spans="1:225" s="83" customFormat="1" ht="15.6" thickBot="1" x14ac:dyDescent="0.3">
      <c r="A259" s="157" t="s">
        <v>566</v>
      </c>
      <c r="B259" s="79" t="s">
        <v>565</v>
      </c>
      <c r="C259" s="80" t="s">
        <v>1165</v>
      </c>
      <c r="D259" s="84">
        <v>4</v>
      </c>
      <c r="E259" s="82">
        <v>72.069999999999993</v>
      </c>
      <c r="F259" s="82">
        <v>68.52</v>
      </c>
      <c r="G259" s="82">
        <v>24.9</v>
      </c>
      <c r="H259" s="82"/>
      <c r="I259" s="82">
        <f t="shared" si="24"/>
        <v>82.10499999999999</v>
      </c>
      <c r="J259" s="82">
        <v>0.04</v>
      </c>
      <c r="K259" s="82">
        <v>0.39500000000000002</v>
      </c>
      <c r="L259" s="82">
        <v>0.89999999999999991</v>
      </c>
      <c r="M259" s="82">
        <v>50.22</v>
      </c>
      <c r="N259" s="82">
        <v>30.984999999999999</v>
      </c>
      <c r="O259" s="82">
        <v>5.59</v>
      </c>
      <c r="P259" s="82">
        <v>0.125</v>
      </c>
      <c r="Q259" s="82">
        <v>94.17</v>
      </c>
      <c r="R259" s="82">
        <v>0.57999999999999996</v>
      </c>
      <c r="S259" s="82">
        <f>Q259-R259</f>
        <v>93.59</v>
      </c>
      <c r="T259" s="82"/>
      <c r="U259" s="82">
        <v>8.94</v>
      </c>
      <c r="V259" s="82">
        <v>8.9499999999999993</v>
      </c>
      <c r="W259" s="82"/>
      <c r="X259" s="82"/>
      <c r="Y259" s="96" t="s">
        <v>566</v>
      </c>
      <c r="Z259" s="80" t="s">
        <v>1165</v>
      </c>
      <c r="AA259" s="80">
        <f t="shared" ref="AA259:AA322" si="26">I259*20000/100</f>
        <v>16420.999999999996</v>
      </c>
      <c r="AB259" s="80">
        <f t="shared" ref="AB259:AB322" si="27">J259*20000/100</f>
        <v>8</v>
      </c>
      <c r="AC259" s="80">
        <f t="shared" ref="AC259:AC322" si="28">K259*20000/100</f>
        <v>79</v>
      </c>
    </row>
    <row r="260" spans="1:225" s="81" customFormat="1" ht="15.6" thickBot="1" x14ac:dyDescent="0.3">
      <c r="A260" s="157" t="s">
        <v>484</v>
      </c>
      <c r="B260" s="79" t="s">
        <v>483</v>
      </c>
      <c r="C260" s="80" t="s">
        <v>1166</v>
      </c>
      <c r="D260" s="84">
        <v>4</v>
      </c>
      <c r="E260" s="80">
        <v>78.33</v>
      </c>
      <c r="F260" s="80">
        <v>75.44</v>
      </c>
      <c r="G260" s="80">
        <v>34.17</v>
      </c>
      <c r="H260" s="80"/>
      <c r="I260" s="80">
        <f t="shared" si="24"/>
        <v>1.6449999999999998</v>
      </c>
      <c r="J260" s="80">
        <v>90.78</v>
      </c>
      <c r="K260" s="80">
        <v>3.4999999999999996E-2</v>
      </c>
      <c r="L260" s="80">
        <v>0.01</v>
      </c>
      <c r="M260" s="80">
        <v>1.0699999999999998</v>
      </c>
      <c r="N260" s="80">
        <v>0.56499999999999995</v>
      </c>
      <c r="O260" s="80">
        <v>0.91500000000000004</v>
      </c>
      <c r="P260" s="80">
        <v>0.01</v>
      </c>
      <c r="Q260" s="80">
        <v>99.08</v>
      </c>
      <c r="R260" s="80">
        <v>96.81</v>
      </c>
      <c r="S260" s="80">
        <f t="shared" si="25"/>
        <v>2.269999999999996</v>
      </c>
      <c r="T260" s="80"/>
      <c r="U260" s="80">
        <v>3.13</v>
      </c>
      <c r="V260" s="80">
        <v>3.22</v>
      </c>
      <c r="W260" s="80"/>
      <c r="X260" s="80"/>
      <c r="Y260" s="96" t="s">
        <v>484</v>
      </c>
      <c r="Z260" s="80" t="s">
        <v>1166</v>
      </c>
      <c r="AA260" s="80">
        <f t="shared" si="26"/>
        <v>328.99999999999994</v>
      </c>
      <c r="AB260" s="80">
        <f t="shared" si="27"/>
        <v>18156</v>
      </c>
      <c r="AC260" s="80">
        <f t="shared" si="28"/>
        <v>6.9999999999999991</v>
      </c>
    </row>
    <row r="261" spans="1:225" s="83" customFormat="1" ht="15.6" thickBot="1" x14ac:dyDescent="0.3">
      <c r="A261" s="157" t="s">
        <v>568</v>
      </c>
      <c r="B261" s="79" t="s">
        <v>567</v>
      </c>
      <c r="C261" s="80" t="s">
        <v>1167</v>
      </c>
      <c r="D261" s="84">
        <v>4</v>
      </c>
      <c r="E261" s="82">
        <v>76.06</v>
      </c>
      <c r="F261" s="82">
        <v>73.64</v>
      </c>
      <c r="G261" s="82">
        <v>35.700000000000003</v>
      </c>
      <c r="H261" s="82"/>
      <c r="I261" s="82">
        <f t="shared" si="24"/>
        <v>13.134999999999998</v>
      </c>
      <c r="J261" s="82">
        <v>74.355000000000004</v>
      </c>
      <c r="K261" s="82">
        <v>1.4999999999999999E-2</v>
      </c>
      <c r="L261" s="82">
        <v>0.18</v>
      </c>
      <c r="M261" s="82">
        <v>8.6999999999999993</v>
      </c>
      <c r="N261" s="82">
        <v>4.2549999999999999</v>
      </c>
      <c r="O261" s="82">
        <v>1.77</v>
      </c>
      <c r="P261" s="82">
        <v>1.4999999999999999E-2</v>
      </c>
      <c r="Q261" s="82">
        <v>98.19</v>
      </c>
      <c r="R261" s="82">
        <v>83.02</v>
      </c>
      <c r="S261" s="82">
        <f>Q261-R261</f>
        <v>15.170000000000002</v>
      </c>
      <c r="T261" s="82"/>
      <c r="U261" s="82">
        <v>8.0399999999999991</v>
      </c>
      <c r="V261" s="82">
        <v>8.14</v>
      </c>
      <c r="W261" s="82"/>
      <c r="X261" s="82"/>
      <c r="Y261" s="96" t="s">
        <v>568</v>
      </c>
      <c r="Z261" s="80" t="s">
        <v>1167</v>
      </c>
      <c r="AA261" s="80">
        <f t="shared" si="26"/>
        <v>2626.9999999999995</v>
      </c>
      <c r="AB261" s="80">
        <f t="shared" si="27"/>
        <v>14871</v>
      </c>
      <c r="AC261" s="80">
        <f t="shared" si="28"/>
        <v>3</v>
      </c>
    </row>
    <row r="262" spans="1:225" s="81" customFormat="1" x14ac:dyDescent="0.25">
      <c r="A262" s="157" t="s">
        <v>486</v>
      </c>
      <c r="B262" s="79" t="s">
        <v>485</v>
      </c>
      <c r="C262" s="80" t="s">
        <v>1168</v>
      </c>
      <c r="D262" s="84">
        <v>4</v>
      </c>
      <c r="E262" s="80">
        <v>73.66</v>
      </c>
      <c r="F262" s="80">
        <v>71.099999999999994</v>
      </c>
      <c r="G262" s="80">
        <v>30.11</v>
      </c>
      <c r="H262" s="80"/>
      <c r="I262" s="80">
        <f t="shared" si="24"/>
        <v>79.89500000000001</v>
      </c>
      <c r="J262" s="80">
        <v>8.7800000000000011</v>
      </c>
      <c r="K262" s="80">
        <v>0.01</v>
      </c>
      <c r="L262" s="80">
        <v>0.98499999999999999</v>
      </c>
      <c r="M262" s="80">
        <v>52.070000000000007</v>
      </c>
      <c r="N262" s="80">
        <v>26.84</v>
      </c>
      <c r="O262" s="80">
        <v>4.87</v>
      </c>
      <c r="P262" s="80">
        <v>0.15</v>
      </c>
      <c r="Q262" s="80">
        <v>94.96</v>
      </c>
      <c r="R262" s="80">
        <v>9.64</v>
      </c>
      <c r="S262" s="80">
        <f t="shared" si="25"/>
        <v>85.32</v>
      </c>
      <c r="T262" s="80"/>
      <c r="U262" s="80">
        <v>2.41</v>
      </c>
      <c r="V262" s="80">
        <v>2.41</v>
      </c>
      <c r="W262" s="80"/>
      <c r="X262" s="80"/>
      <c r="Y262" s="96" t="s">
        <v>486</v>
      </c>
      <c r="Z262" s="80" t="s">
        <v>1168</v>
      </c>
      <c r="AA262" s="80">
        <f t="shared" si="26"/>
        <v>15979.000000000002</v>
      </c>
      <c r="AB262" s="80">
        <f t="shared" si="27"/>
        <v>1756.0000000000002</v>
      </c>
      <c r="AC262" s="80">
        <f t="shared" si="28"/>
        <v>2</v>
      </c>
    </row>
    <row r="263" spans="1:225" s="83" customFormat="1" ht="15.6" thickBot="1" x14ac:dyDescent="0.3">
      <c r="A263" s="157" t="s">
        <v>570</v>
      </c>
      <c r="B263" s="88" t="s">
        <v>569</v>
      </c>
      <c r="C263" s="89" t="s">
        <v>1169</v>
      </c>
      <c r="D263" s="87">
        <v>4</v>
      </c>
      <c r="E263" s="82">
        <v>69.98</v>
      </c>
      <c r="F263" s="82">
        <v>66.56</v>
      </c>
      <c r="G263" s="82">
        <v>21.23</v>
      </c>
      <c r="H263" s="82"/>
      <c r="I263" s="82">
        <f t="shared" si="24"/>
        <v>81.894999999999996</v>
      </c>
      <c r="J263" s="82">
        <v>4.33</v>
      </c>
      <c r="K263" s="82">
        <v>5.0000000000000001E-3</v>
      </c>
      <c r="L263" s="82">
        <v>0.95</v>
      </c>
      <c r="M263" s="82">
        <v>52.33</v>
      </c>
      <c r="N263" s="82">
        <v>28.614999999999998</v>
      </c>
      <c r="O263" s="82">
        <v>5.31</v>
      </c>
      <c r="P263" s="82">
        <v>0.19</v>
      </c>
      <c r="Q263" s="82">
        <v>94.39</v>
      </c>
      <c r="R263" s="82">
        <v>4.96</v>
      </c>
      <c r="S263" s="82">
        <f>Q263-R263</f>
        <v>89.43</v>
      </c>
      <c r="T263" s="82"/>
      <c r="U263" s="82">
        <v>4.6900000000000004</v>
      </c>
      <c r="V263" s="82">
        <v>4.6900000000000004</v>
      </c>
      <c r="W263" s="82"/>
      <c r="X263" s="82"/>
      <c r="Y263" s="96" t="s">
        <v>570</v>
      </c>
      <c r="Z263" s="89" t="s">
        <v>1169</v>
      </c>
      <c r="AA263" s="80">
        <f t="shared" si="26"/>
        <v>16379</v>
      </c>
      <c r="AB263" s="80">
        <f t="shared" si="27"/>
        <v>866</v>
      </c>
      <c r="AC263" s="80">
        <f t="shared" si="28"/>
        <v>1</v>
      </c>
    </row>
    <row r="264" spans="1:225" s="81" customFormat="1" x14ac:dyDescent="0.25">
      <c r="A264" s="157" t="s">
        <v>488</v>
      </c>
      <c r="B264" s="79" t="s">
        <v>487</v>
      </c>
      <c r="C264" s="80" t="s">
        <v>1170</v>
      </c>
      <c r="D264" s="84">
        <v>4</v>
      </c>
      <c r="E264" s="80">
        <v>77.78</v>
      </c>
      <c r="F264" s="80">
        <v>74.62</v>
      </c>
      <c r="G264" s="80">
        <v>34.99</v>
      </c>
      <c r="H264" s="80"/>
      <c r="I264" s="80">
        <f t="shared" si="24"/>
        <v>4.84</v>
      </c>
      <c r="J264" s="80">
        <v>89.975000000000009</v>
      </c>
      <c r="K264" s="80">
        <v>1.4999999999999999E-2</v>
      </c>
      <c r="L264" s="80">
        <v>3.4999999999999996E-2</v>
      </c>
      <c r="M264" s="80">
        <v>3.25</v>
      </c>
      <c r="N264" s="80">
        <v>1.5549999999999999</v>
      </c>
      <c r="O264" s="80">
        <v>1.25</v>
      </c>
      <c r="P264" s="80">
        <v>5.0000000000000001E-3</v>
      </c>
      <c r="Q264" s="80">
        <v>98.73</v>
      </c>
      <c r="R264" s="80">
        <v>93.47</v>
      </c>
      <c r="S264" s="80">
        <f t="shared" si="25"/>
        <v>5.2600000000000051</v>
      </c>
      <c r="T264" s="80"/>
      <c r="U264" s="80">
        <v>0.69</v>
      </c>
      <c r="V264" s="80">
        <v>0.75</v>
      </c>
      <c r="W264" s="80"/>
      <c r="X264" s="80"/>
      <c r="Y264" s="96" t="s">
        <v>488</v>
      </c>
      <c r="Z264" s="80" t="s">
        <v>1170</v>
      </c>
      <c r="AA264" s="80">
        <f t="shared" si="26"/>
        <v>968</v>
      </c>
      <c r="AB264" s="80">
        <f t="shared" si="27"/>
        <v>17995.000000000004</v>
      </c>
      <c r="AC264" s="80">
        <f t="shared" si="28"/>
        <v>3</v>
      </c>
    </row>
    <row r="265" spans="1:225" s="81" customFormat="1" ht="16.2" thickBot="1" x14ac:dyDescent="0.35">
      <c r="A265" s="157" t="s">
        <v>572</v>
      </c>
      <c r="B265" s="91" t="s">
        <v>571</v>
      </c>
      <c r="C265" s="80" t="s">
        <v>1189</v>
      </c>
      <c r="D265" s="87">
        <v>4</v>
      </c>
      <c r="E265" s="82">
        <v>74.22</v>
      </c>
      <c r="F265" s="82">
        <v>72.34</v>
      </c>
      <c r="G265" s="82">
        <v>31.49</v>
      </c>
      <c r="H265" s="82"/>
      <c r="I265" s="82">
        <f t="shared" ref="I265" si="29">L265+M265+N265</f>
        <v>4.3049999999999997</v>
      </c>
      <c r="J265" s="82">
        <v>59.945000000000007</v>
      </c>
      <c r="K265" s="82">
        <v>0.02</v>
      </c>
      <c r="L265" s="82">
        <v>2.5000000000000001E-2</v>
      </c>
      <c r="M265" s="82">
        <v>2.8899999999999997</v>
      </c>
      <c r="N265" s="82">
        <v>1.39</v>
      </c>
      <c r="O265" s="82">
        <v>22.71</v>
      </c>
      <c r="P265" s="82">
        <v>0.105</v>
      </c>
      <c r="Q265" s="82">
        <v>75.61</v>
      </c>
      <c r="R265" s="82">
        <v>65.760000000000005</v>
      </c>
      <c r="S265" s="82">
        <f t="shared" ref="S265" si="30">Q265-R265</f>
        <v>9.8499999999999943</v>
      </c>
      <c r="T265" s="82"/>
      <c r="U265" s="82">
        <v>7.53</v>
      </c>
      <c r="V265" s="82">
        <v>7.57</v>
      </c>
      <c r="W265" s="82"/>
      <c r="X265" s="82"/>
      <c r="Y265" s="96" t="s">
        <v>572</v>
      </c>
      <c r="Z265" s="80" t="s">
        <v>1189</v>
      </c>
      <c r="AA265" s="80">
        <f t="shared" si="26"/>
        <v>861</v>
      </c>
      <c r="AB265" s="80">
        <f t="shared" si="27"/>
        <v>11989.000000000002</v>
      </c>
      <c r="AC265" s="80">
        <f t="shared" si="28"/>
        <v>4</v>
      </c>
      <c r="AD265" s="83"/>
      <c r="AE265" s="83"/>
      <c r="AF265" s="83"/>
      <c r="AG265" s="83"/>
      <c r="AH265" s="83"/>
      <c r="AI265" s="83"/>
      <c r="AJ265" s="83"/>
      <c r="AK265" s="83"/>
      <c r="AL265" s="83"/>
      <c r="AM265" s="83"/>
      <c r="AN265" s="83"/>
      <c r="AO265" s="83"/>
      <c r="AP265" s="83"/>
      <c r="AQ265" s="83"/>
      <c r="AR265" s="83"/>
      <c r="AS265" s="83"/>
      <c r="AT265" s="83"/>
      <c r="AU265" s="83"/>
      <c r="AV265" s="83"/>
      <c r="AW265" s="83"/>
      <c r="AX265" s="83"/>
      <c r="AY265" s="83"/>
      <c r="AZ265" s="83"/>
      <c r="BA265" s="83"/>
      <c r="BB265" s="83"/>
      <c r="BC265" s="83"/>
      <c r="BD265" s="83"/>
      <c r="BE265" s="83"/>
      <c r="BF265" s="83"/>
      <c r="BG265" s="83"/>
      <c r="BH265" s="83"/>
      <c r="BI265" s="83"/>
      <c r="BJ265" s="83"/>
      <c r="BK265" s="83"/>
      <c r="BL265" s="83"/>
      <c r="BM265" s="83"/>
      <c r="BN265" s="83"/>
      <c r="BO265" s="83"/>
      <c r="BP265" s="83"/>
      <c r="BQ265" s="83"/>
      <c r="BR265" s="83"/>
      <c r="BS265" s="83"/>
      <c r="BT265" s="83"/>
      <c r="BU265" s="83"/>
      <c r="BV265" s="83"/>
      <c r="BW265" s="83"/>
      <c r="BX265" s="83"/>
      <c r="BY265" s="83"/>
      <c r="BZ265" s="83"/>
      <c r="CA265" s="83"/>
      <c r="CB265" s="83"/>
      <c r="CC265" s="83"/>
      <c r="CD265" s="83"/>
      <c r="CE265" s="83"/>
      <c r="CF265" s="83"/>
      <c r="CG265" s="83"/>
      <c r="CH265" s="83"/>
      <c r="CI265" s="83"/>
      <c r="CJ265" s="83"/>
      <c r="CK265" s="83"/>
      <c r="CL265" s="83"/>
      <c r="CM265" s="83"/>
      <c r="CN265" s="83"/>
      <c r="CO265" s="83"/>
      <c r="CP265" s="83"/>
      <c r="CQ265" s="83"/>
      <c r="CR265" s="83"/>
      <c r="CS265" s="83"/>
      <c r="CT265" s="83"/>
      <c r="CU265" s="83"/>
      <c r="CV265" s="83"/>
      <c r="CW265" s="83"/>
      <c r="CX265" s="83"/>
      <c r="CY265" s="83"/>
      <c r="CZ265" s="83"/>
      <c r="DA265" s="83"/>
      <c r="DB265" s="83"/>
      <c r="DC265" s="83"/>
      <c r="DD265" s="83"/>
      <c r="DE265" s="83"/>
      <c r="DF265" s="83"/>
      <c r="DG265" s="83"/>
      <c r="DH265" s="83"/>
      <c r="DI265" s="83"/>
      <c r="DJ265" s="83"/>
      <c r="DK265" s="83"/>
      <c r="DL265" s="83"/>
      <c r="DM265" s="83"/>
      <c r="DN265" s="83"/>
      <c r="DO265" s="83"/>
      <c r="DP265" s="83"/>
      <c r="DQ265" s="83"/>
      <c r="DR265" s="83"/>
      <c r="DS265" s="83"/>
      <c r="DT265" s="83"/>
      <c r="DU265" s="83"/>
      <c r="DV265" s="83"/>
      <c r="DW265" s="83"/>
      <c r="DX265" s="83"/>
      <c r="DY265" s="83"/>
      <c r="DZ265" s="83"/>
      <c r="EA265" s="83"/>
      <c r="EB265" s="83"/>
      <c r="EC265" s="83"/>
      <c r="ED265" s="83"/>
      <c r="EE265" s="83"/>
      <c r="EF265" s="83"/>
      <c r="EG265" s="83"/>
      <c r="EH265" s="83"/>
      <c r="EI265" s="83"/>
      <c r="EJ265" s="83"/>
      <c r="EK265" s="83"/>
      <c r="EL265" s="83"/>
      <c r="EM265" s="83"/>
      <c r="EN265" s="83"/>
      <c r="EO265" s="83"/>
      <c r="EP265" s="83"/>
      <c r="EQ265" s="83"/>
      <c r="ER265" s="83"/>
      <c r="ES265" s="83"/>
      <c r="ET265" s="83"/>
      <c r="EU265" s="83"/>
      <c r="EV265" s="83"/>
      <c r="EW265" s="83"/>
      <c r="EX265" s="83"/>
      <c r="EY265" s="83"/>
      <c r="EZ265" s="83"/>
      <c r="FA265" s="83"/>
      <c r="FB265" s="83"/>
      <c r="FC265" s="83"/>
      <c r="FD265" s="83"/>
      <c r="FE265" s="83"/>
      <c r="FF265" s="83"/>
      <c r="FG265" s="83"/>
      <c r="FH265" s="83"/>
      <c r="FI265" s="83"/>
      <c r="FJ265" s="83"/>
      <c r="FK265" s="83"/>
      <c r="FL265" s="83"/>
      <c r="FM265" s="83"/>
      <c r="FN265" s="83"/>
      <c r="FO265" s="83"/>
      <c r="FP265" s="83"/>
      <c r="FQ265" s="83"/>
      <c r="FR265" s="83"/>
      <c r="FS265" s="83"/>
      <c r="FT265" s="83"/>
      <c r="FU265" s="83"/>
      <c r="FV265" s="83"/>
      <c r="FW265" s="83"/>
      <c r="FX265" s="83"/>
      <c r="FY265" s="83"/>
      <c r="FZ265" s="83"/>
      <c r="GA265" s="83"/>
      <c r="GB265" s="83"/>
      <c r="GC265" s="83"/>
      <c r="GD265" s="83"/>
      <c r="GE265" s="83"/>
      <c r="GF265" s="83"/>
      <c r="GG265" s="83"/>
      <c r="GH265" s="83"/>
      <c r="GI265" s="83"/>
      <c r="GJ265" s="83"/>
      <c r="GK265" s="83"/>
      <c r="GL265" s="83"/>
      <c r="GM265" s="83"/>
      <c r="GN265" s="83"/>
      <c r="GO265" s="83"/>
      <c r="GP265" s="83"/>
      <c r="GQ265" s="83"/>
      <c r="GR265" s="83"/>
      <c r="GS265" s="83"/>
      <c r="GT265" s="83"/>
      <c r="GU265" s="83"/>
      <c r="GV265" s="83"/>
      <c r="GW265" s="83"/>
      <c r="GX265" s="83"/>
      <c r="GY265" s="83"/>
      <c r="GZ265" s="83"/>
      <c r="HA265" s="83"/>
      <c r="HB265" s="83"/>
      <c r="HC265" s="83"/>
      <c r="HD265" s="83"/>
      <c r="HE265" s="83"/>
      <c r="HF265" s="83"/>
      <c r="HG265" s="83"/>
      <c r="HH265" s="83"/>
      <c r="HI265" s="83"/>
      <c r="HJ265" s="83"/>
      <c r="HK265" s="83"/>
      <c r="HL265" s="83"/>
      <c r="HM265" s="83"/>
      <c r="HN265" s="83"/>
      <c r="HO265" s="83"/>
      <c r="HP265" s="83"/>
      <c r="HQ265" s="83"/>
    </row>
    <row r="266" spans="1:225" s="81" customFormat="1" ht="15.6" thickBot="1" x14ac:dyDescent="0.3">
      <c r="A266" s="157" t="s">
        <v>490</v>
      </c>
      <c r="B266" s="79" t="s">
        <v>489</v>
      </c>
      <c r="C266" s="80" t="s">
        <v>1172</v>
      </c>
      <c r="D266" s="84">
        <v>4</v>
      </c>
      <c r="E266" s="80">
        <v>70.12</v>
      </c>
      <c r="F266" s="80">
        <v>66.209999999999994</v>
      </c>
      <c r="G266" s="80">
        <v>25.95</v>
      </c>
      <c r="H266" s="80"/>
      <c r="I266" s="80">
        <f>L266+M266+N266</f>
        <v>51.6</v>
      </c>
      <c r="J266" s="80">
        <v>1.6650000000000003</v>
      </c>
      <c r="K266" s="80">
        <v>0.01</v>
      </c>
      <c r="L266" s="80">
        <v>0.55999999999999994</v>
      </c>
      <c r="M266" s="80">
        <v>33.454999999999998</v>
      </c>
      <c r="N266" s="80">
        <v>17.585000000000001</v>
      </c>
      <c r="O266" s="80">
        <v>38.104999999999997</v>
      </c>
      <c r="P266" s="80">
        <v>0.245</v>
      </c>
      <c r="Q266" s="80">
        <v>61.49</v>
      </c>
      <c r="R266" s="80">
        <v>1.81</v>
      </c>
      <c r="S266" s="80">
        <f>Q266-R266</f>
        <v>59.68</v>
      </c>
      <c r="T266" s="80"/>
      <c r="U266" s="80">
        <v>1.91</v>
      </c>
      <c r="V266" s="80">
        <v>1.9</v>
      </c>
      <c r="W266" s="80"/>
      <c r="X266" s="80"/>
      <c r="Y266" s="96" t="s">
        <v>490</v>
      </c>
      <c r="Z266" s="80" t="s">
        <v>1172</v>
      </c>
      <c r="AA266" s="80">
        <f t="shared" si="26"/>
        <v>10320</v>
      </c>
      <c r="AB266" s="80">
        <f t="shared" si="27"/>
        <v>333.00000000000006</v>
      </c>
      <c r="AC266" s="80">
        <f t="shared" si="28"/>
        <v>2</v>
      </c>
    </row>
    <row r="267" spans="1:225" s="81" customFormat="1" ht="15.6" thickBot="1" x14ac:dyDescent="0.3">
      <c r="A267" s="157" t="s">
        <v>574</v>
      </c>
      <c r="B267" s="85" t="s">
        <v>573</v>
      </c>
      <c r="C267" s="86" t="s">
        <v>1171</v>
      </c>
      <c r="D267" s="84">
        <v>4</v>
      </c>
      <c r="E267" s="82">
        <v>73</v>
      </c>
      <c r="F267" s="82">
        <v>69.180000000000007</v>
      </c>
      <c r="G267" s="82">
        <v>25.14</v>
      </c>
      <c r="H267" s="82"/>
      <c r="I267" s="82">
        <f t="shared" si="24"/>
        <v>84.03</v>
      </c>
      <c r="J267" s="82">
        <v>0.77</v>
      </c>
      <c r="K267" s="82">
        <v>0</v>
      </c>
      <c r="L267" s="82">
        <v>1.145</v>
      </c>
      <c r="M267" s="82">
        <v>53.914999999999999</v>
      </c>
      <c r="N267" s="82">
        <v>28.97</v>
      </c>
      <c r="O267" s="82">
        <v>5.68</v>
      </c>
      <c r="P267" s="82">
        <v>0.13</v>
      </c>
      <c r="Q267" s="82">
        <v>94.17</v>
      </c>
      <c r="R267" s="82">
        <v>0.92</v>
      </c>
      <c r="S267" s="82">
        <f>Q267-R267</f>
        <v>93.25</v>
      </c>
      <c r="T267" s="82"/>
      <c r="U267" s="82">
        <v>6.86</v>
      </c>
      <c r="V267" s="82">
        <v>6.86</v>
      </c>
      <c r="W267" s="82"/>
      <c r="X267" s="82"/>
      <c r="Y267" s="96" t="s">
        <v>574</v>
      </c>
      <c r="Z267" s="86" t="s">
        <v>1171</v>
      </c>
      <c r="AA267" s="80">
        <f t="shared" si="26"/>
        <v>16806</v>
      </c>
      <c r="AB267" s="80">
        <f t="shared" si="27"/>
        <v>154</v>
      </c>
      <c r="AC267" s="80">
        <f t="shared" si="28"/>
        <v>0</v>
      </c>
      <c r="AD267" s="83"/>
      <c r="AE267" s="83"/>
      <c r="AF267" s="83"/>
      <c r="AG267" s="83"/>
      <c r="AH267" s="83"/>
      <c r="AI267" s="83"/>
      <c r="AJ267" s="83"/>
      <c r="AK267" s="83"/>
      <c r="AL267" s="83"/>
      <c r="AM267" s="83"/>
      <c r="AN267" s="83"/>
      <c r="AO267" s="83"/>
      <c r="AP267" s="83"/>
      <c r="AQ267" s="83"/>
      <c r="AR267" s="83"/>
      <c r="AS267" s="83"/>
      <c r="AT267" s="83"/>
      <c r="AU267" s="83"/>
      <c r="AV267" s="83"/>
      <c r="AW267" s="83"/>
      <c r="AX267" s="83"/>
      <c r="AY267" s="83"/>
      <c r="AZ267" s="83"/>
      <c r="BA267" s="83"/>
      <c r="BB267" s="83"/>
      <c r="BC267" s="83"/>
      <c r="BD267" s="83"/>
      <c r="BE267" s="83"/>
      <c r="BF267" s="83"/>
      <c r="BG267" s="83"/>
      <c r="BH267" s="83"/>
      <c r="BI267" s="83"/>
      <c r="BJ267" s="83"/>
      <c r="BK267" s="83"/>
      <c r="BL267" s="83"/>
      <c r="BM267" s="83"/>
      <c r="BN267" s="83"/>
      <c r="BO267" s="83"/>
      <c r="BP267" s="83"/>
      <c r="BQ267" s="83"/>
      <c r="BR267" s="83"/>
      <c r="BS267" s="83"/>
      <c r="BT267" s="83"/>
      <c r="BU267" s="83"/>
      <c r="BV267" s="83"/>
      <c r="BW267" s="83"/>
      <c r="BX267" s="83"/>
      <c r="BY267" s="83"/>
      <c r="BZ267" s="83"/>
      <c r="CA267" s="83"/>
      <c r="CB267" s="83"/>
      <c r="CC267" s="83"/>
      <c r="CD267" s="83"/>
      <c r="CE267" s="83"/>
      <c r="CF267" s="83"/>
      <c r="CG267" s="83"/>
      <c r="CH267" s="83"/>
      <c r="CI267" s="83"/>
      <c r="CJ267" s="83"/>
      <c r="CK267" s="83"/>
      <c r="CL267" s="83"/>
      <c r="CM267" s="83"/>
      <c r="CN267" s="83"/>
      <c r="CO267" s="83"/>
      <c r="CP267" s="83"/>
      <c r="CQ267" s="83"/>
      <c r="CR267" s="83"/>
      <c r="CS267" s="83"/>
      <c r="CT267" s="83"/>
      <c r="CU267" s="83"/>
      <c r="CV267" s="83"/>
      <c r="CW267" s="83"/>
      <c r="CX267" s="83"/>
      <c r="CY267" s="83"/>
      <c r="CZ267" s="83"/>
      <c r="DA267" s="83"/>
      <c r="DB267" s="83"/>
      <c r="DC267" s="83"/>
      <c r="DD267" s="83"/>
      <c r="DE267" s="83"/>
      <c r="DF267" s="83"/>
      <c r="DG267" s="83"/>
      <c r="DH267" s="83"/>
      <c r="DI267" s="83"/>
      <c r="DJ267" s="83"/>
      <c r="DK267" s="83"/>
      <c r="DL267" s="83"/>
      <c r="DM267" s="83"/>
      <c r="DN267" s="83"/>
      <c r="DO267" s="83"/>
      <c r="DP267" s="83"/>
      <c r="DQ267" s="83"/>
      <c r="DR267" s="83"/>
      <c r="DS267" s="83"/>
      <c r="DT267" s="83"/>
      <c r="DU267" s="83"/>
      <c r="DV267" s="83"/>
      <c r="DW267" s="83"/>
      <c r="DX267" s="83"/>
      <c r="DY267" s="83"/>
      <c r="DZ267" s="83"/>
      <c r="EA267" s="83"/>
      <c r="EB267" s="83"/>
      <c r="EC267" s="83"/>
      <c r="ED267" s="83"/>
      <c r="EE267" s="83"/>
      <c r="EF267" s="83"/>
      <c r="EG267" s="83"/>
      <c r="EH267" s="83"/>
      <c r="EI267" s="83"/>
      <c r="EJ267" s="83"/>
      <c r="EK267" s="83"/>
      <c r="EL267" s="83"/>
      <c r="EM267" s="83"/>
      <c r="EN267" s="83"/>
      <c r="EO267" s="83"/>
      <c r="EP267" s="83"/>
      <c r="EQ267" s="83"/>
      <c r="ER267" s="83"/>
      <c r="ES267" s="83"/>
      <c r="ET267" s="83"/>
      <c r="EU267" s="83"/>
      <c r="EV267" s="83"/>
      <c r="EW267" s="83"/>
      <c r="EX267" s="83"/>
      <c r="EY267" s="83"/>
      <c r="EZ267" s="83"/>
      <c r="FA267" s="83"/>
      <c r="FB267" s="83"/>
      <c r="FC267" s="83"/>
      <c r="FD267" s="83"/>
      <c r="FE267" s="83"/>
      <c r="FF267" s="83"/>
      <c r="FG267" s="83"/>
      <c r="FH267" s="83"/>
      <c r="FI267" s="83"/>
      <c r="FJ267" s="83"/>
      <c r="FK267" s="83"/>
      <c r="FL267" s="83"/>
      <c r="FM267" s="83"/>
      <c r="FN267" s="83"/>
      <c r="FO267" s="83"/>
      <c r="FP267" s="83"/>
      <c r="FQ267" s="83"/>
      <c r="FR267" s="83"/>
      <c r="FS267" s="83"/>
      <c r="FT267" s="83"/>
      <c r="FU267" s="83"/>
      <c r="FV267" s="83"/>
      <c r="FW267" s="83"/>
      <c r="FX267" s="83"/>
      <c r="FY267" s="83"/>
      <c r="FZ267" s="83"/>
      <c r="GA267" s="83"/>
      <c r="GB267" s="83"/>
      <c r="GC267" s="83"/>
      <c r="GD267" s="83"/>
      <c r="GE267" s="83"/>
      <c r="GF267" s="83"/>
      <c r="GG267" s="83"/>
      <c r="GH267" s="83"/>
      <c r="GI267" s="83"/>
      <c r="GJ267" s="83"/>
      <c r="GK267" s="83"/>
      <c r="GL267" s="83"/>
      <c r="GM267" s="83"/>
      <c r="GN267" s="83"/>
      <c r="GO267" s="83"/>
      <c r="GP267" s="83"/>
      <c r="GQ267" s="83"/>
      <c r="GR267" s="83"/>
      <c r="GS267" s="83"/>
      <c r="GT267" s="83"/>
      <c r="GU267" s="83"/>
      <c r="GV267" s="83"/>
      <c r="GW267" s="83"/>
      <c r="GX267" s="83"/>
      <c r="GY267" s="83"/>
      <c r="GZ267" s="83"/>
      <c r="HA267" s="83"/>
      <c r="HB267" s="83"/>
      <c r="HC267" s="83"/>
      <c r="HD267" s="83"/>
      <c r="HE267" s="83"/>
      <c r="HF267" s="83"/>
      <c r="HG267" s="83"/>
      <c r="HH267" s="83"/>
      <c r="HI267" s="83"/>
      <c r="HJ267" s="83"/>
      <c r="HK267" s="83"/>
      <c r="HL267" s="83"/>
      <c r="HM267" s="83"/>
      <c r="HN267" s="83"/>
      <c r="HO267" s="83"/>
      <c r="HP267" s="83"/>
      <c r="HQ267" s="83"/>
    </row>
    <row r="268" spans="1:225" s="83" customFormat="1" ht="15.6" thickBot="1" x14ac:dyDescent="0.3">
      <c r="A268" s="157" t="s">
        <v>500</v>
      </c>
      <c r="B268" s="79" t="s">
        <v>499</v>
      </c>
      <c r="C268" s="80" t="s">
        <v>1179</v>
      </c>
      <c r="D268" s="84">
        <v>4</v>
      </c>
      <c r="E268" s="80">
        <v>69.92</v>
      </c>
      <c r="F268" s="80">
        <v>65.510000000000005</v>
      </c>
      <c r="G268" s="80">
        <v>23.1</v>
      </c>
      <c r="H268" s="80"/>
      <c r="I268" s="80">
        <f>L268+M268+N268</f>
        <v>81.580000000000013</v>
      </c>
      <c r="J268" s="80">
        <v>0</v>
      </c>
      <c r="K268" s="80">
        <v>5.0000000000000001E-3</v>
      </c>
      <c r="L268" s="80">
        <v>1.125</v>
      </c>
      <c r="M268" s="80">
        <v>50.980000000000004</v>
      </c>
      <c r="N268" s="80">
        <v>29.475000000000001</v>
      </c>
      <c r="O268" s="80">
        <v>5.7450000000000001</v>
      </c>
      <c r="P268" s="80">
        <v>0.22500000000000001</v>
      </c>
      <c r="Q268" s="80">
        <v>90.47</v>
      </c>
      <c r="R268" s="80">
        <v>0.01</v>
      </c>
      <c r="S268" s="80">
        <f>Q268-R268</f>
        <v>90.46</v>
      </c>
      <c r="T268" s="80"/>
      <c r="U268" s="80">
        <v>6.37</v>
      </c>
      <c r="V268" s="80">
        <v>6.4</v>
      </c>
      <c r="W268" s="80"/>
      <c r="X268" s="80"/>
      <c r="Y268" s="96" t="s">
        <v>500</v>
      </c>
      <c r="Z268" s="80" t="s">
        <v>1179</v>
      </c>
      <c r="AA268" s="80">
        <f t="shared" si="26"/>
        <v>16316.000000000002</v>
      </c>
      <c r="AB268" s="80">
        <f t="shared" si="27"/>
        <v>0</v>
      </c>
      <c r="AC268" s="80">
        <f t="shared" si="28"/>
        <v>1</v>
      </c>
      <c r="AD268" s="81"/>
      <c r="AE268" s="81"/>
      <c r="AF268" s="81"/>
      <c r="AG268" s="81"/>
      <c r="AH268" s="81"/>
      <c r="AI268" s="81"/>
      <c r="AJ268" s="81"/>
      <c r="AK268" s="81"/>
      <c r="AL268" s="81"/>
      <c r="AM268" s="81"/>
      <c r="AN268" s="81"/>
      <c r="AO268" s="81"/>
      <c r="AP268" s="81"/>
      <c r="AQ268" s="81"/>
      <c r="AR268" s="81"/>
      <c r="AS268" s="81"/>
      <c r="AT268" s="81"/>
      <c r="AU268" s="81"/>
      <c r="AV268" s="81"/>
      <c r="AW268" s="81"/>
      <c r="AX268" s="81"/>
      <c r="AY268" s="81"/>
      <c r="AZ268" s="81"/>
      <c r="BA268" s="81"/>
      <c r="BB268" s="81"/>
      <c r="BC268" s="81"/>
      <c r="BD268" s="81"/>
      <c r="BE268" s="81"/>
      <c r="BF268" s="81"/>
      <c r="BG268" s="81"/>
      <c r="BH268" s="81"/>
      <c r="BI268" s="81"/>
      <c r="BJ268" s="81"/>
      <c r="BK268" s="81"/>
      <c r="BL268" s="81"/>
      <c r="BM268" s="81"/>
      <c r="BN268" s="81"/>
      <c r="BO268" s="81"/>
      <c r="BP268" s="81"/>
      <c r="BQ268" s="81"/>
      <c r="BR268" s="81"/>
      <c r="BS268" s="81"/>
      <c r="BT268" s="81"/>
      <c r="BU268" s="81"/>
      <c r="BV268" s="81"/>
      <c r="BW268" s="81"/>
      <c r="BX268" s="81"/>
      <c r="BY268" s="81"/>
      <c r="BZ268" s="81"/>
      <c r="CA268" s="81"/>
      <c r="CB268" s="81"/>
      <c r="CC268" s="81"/>
      <c r="CD268" s="81"/>
      <c r="CE268" s="81"/>
      <c r="CF268" s="81"/>
      <c r="CG268" s="81"/>
      <c r="CH268" s="81"/>
      <c r="CI268" s="81"/>
      <c r="CJ268" s="81"/>
      <c r="CK268" s="81"/>
      <c r="CL268" s="81"/>
      <c r="CM268" s="81"/>
      <c r="CN268" s="81"/>
      <c r="CO268" s="81"/>
      <c r="CP268" s="81"/>
      <c r="CQ268" s="81"/>
      <c r="CR268" s="81"/>
      <c r="CS268" s="81"/>
      <c r="CT268" s="81"/>
      <c r="CU268" s="81"/>
      <c r="CV268" s="81"/>
      <c r="CW268" s="81"/>
      <c r="CX268" s="81"/>
      <c r="CY268" s="81"/>
      <c r="CZ268" s="81"/>
      <c r="DA268" s="81"/>
      <c r="DB268" s="81"/>
      <c r="DC268" s="81"/>
      <c r="DD268" s="81"/>
      <c r="DE268" s="81"/>
      <c r="DF268" s="81"/>
      <c r="DG268" s="81"/>
      <c r="DH268" s="81"/>
      <c r="DI268" s="81"/>
      <c r="DJ268" s="81"/>
      <c r="DK268" s="81"/>
      <c r="DL268" s="81"/>
      <c r="DM268" s="81"/>
      <c r="DN268" s="81"/>
      <c r="DO268" s="81"/>
      <c r="DP268" s="81"/>
      <c r="DQ268" s="81"/>
      <c r="DR268" s="81"/>
      <c r="DS268" s="81"/>
      <c r="DT268" s="81"/>
      <c r="DU268" s="81"/>
      <c r="DV268" s="81"/>
      <c r="DW268" s="81"/>
      <c r="DX268" s="81"/>
      <c r="DY268" s="81"/>
      <c r="DZ268" s="81"/>
      <c r="EA268" s="81"/>
      <c r="EB268" s="81"/>
      <c r="EC268" s="81"/>
      <c r="ED268" s="81"/>
      <c r="EE268" s="81"/>
      <c r="EF268" s="81"/>
      <c r="EG268" s="81"/>
      <c r="EH268" s="81"/>
      <c r="EI268" s="81"/>
      <c r="EJ268" s="81"/>
      <c r="EK268" s="81"/>
      <c r="EL268" s="81"/>
      <c r="EM268" s="81"/>
      <c r="EN268" s="81"/>
      <c r="EO268" s="81"/>
      <c r="EP268" s="81"/>
      <c r="EQ268" s="81"/>
      <c r="ER268" s="81"/>
      <c r="ES268" s="81"/>
      <c r="ET268" s="81"/>
      <c r="EU268" s="81"/>
      <c r="EV268" s="81"/>
      <c r="EW268" s="81"/>
      <c r="EX268" s="81"/>
      <c r="EY268" s="81"/>
      <c r="EZ268" s="81"/>
      <c r="FA268" s="81"/>
      <c r="FB268" s="81"/>
      <c r="FC268" s="81"/>
      <c r="FD268" s="81"/>
      <c r="FE268" s="81"/>
      <c r="FF268" s="81"/>
      <c r="FG268" s="81"/>
      <c r="FH268" s="81"/>
      <c r="FI268" s="81"/>
      <c r="FJ268" s="81"/>
      <c r="FK268" s="81"/>
      <c r="FL268" s="81"/>
      <c r="FM268" s="81"/>
      <c r="FN268" s="81"/>
      <c r="FO268" s="81"/>
      <c r="FP268" s="81"/>
      <c r="FQ268" s="81"/>
      <c r="FR268" s="81"/>
      <c r="FS268" s="81"/>
      <c r="FT268" s="81"/>
      <c r="FU268" s="81"/>
      <c r="FV268" s="81"/>
      <c r="FW268" s="81"/>
      <c r="FX268" s="81"/>
      <c r="FY268" s="81"/>
      <c r="FZ268" s="81"/>
      <c r="GA268" s="81"/>
      <c r="GB268" s="81"/>
      <c r="GC268" s="81"/>
      <c r="GD268" s="81"/>
      <c r="GE268" s="81"/>
      <c r="GF268" s="81"/>
      <c r="GG268" s="81"/>
      <c r="GH268" s="81"/>
      <c r="GI268" s="81"/>
      <c r="GJ268" s="81"/>
      <c r="GK268" s="81"/>
      <c r="GL268" s="81"/>
      <c r="GM268" s="81"/>
      <c r="GN268" s="81"/>
      <c r="GO268" s="81"/>
      <c r="GP268" s="81"/>
      <c r="GQ268" s="81"/>
      <c r="GR268" s="81"/>
      <c r="GS268" s="81"/>
      <c r="GT268" s="81"/>
      <c r="GU268" s="81"/>
      <c r="GV268" s="81"/>
      <c r="GW268" s="81"/>
      <c r="GX268" s="81"/>
      <c r="GY268" s="81"/>
      <c r="GZ268" s="81"/>
      <c r="HA268" s="81"/>
      <c r="HB268" s="81"/>
      <c r="HC268" s="81"/>
      <c r="HD268" s="81"/>
      <c r="HE268" s="81"/>
      <c r="HF268" s="81"/>
      <c r="HG268" s="81"/>
      <c r="HH268" s="81"/>
      <c r="HI268" s="81"/>
      <c r="HJ268" s="81"/>
      <c r="HK268" s="81"/>
      <c r="HL268" s="81"/>
      <c r="HM268" s="81"/>
      <c r="HN268" s="81"/>
      <c r="HO268" s="81"/>
      <c r="HP268" s="81"/>
      <c r="HQ268" s="81"/>
    </row>
    <row r="269" spans="1:225" s="81" customFormat="1" ht="15.6" thickBot="1" x14ac:dyDescent="0.3">
      <c r="A269" s="157" t="s">
        <v>582</v>
      </c>
      <c r="B269" s="79" t="s">
        <v>581</v>
      </c>
      <c r="C269" s="80" t="s">
        <v>1173</v>
      </c>
      <c r="D269" s="84">
        <v>4</v>
      </c>
      <c r="E269" s="80">
        <v>72.099999999999994</v>
      </c>
      <c r="F269" s="80">
        <v>68.930000000000007</v>
      </c>
      <c r="G269" s="80">
        <v>30.63</v>
      </c>
      <c r="H269" s="80"/>
      <c r="I269" s="80">
        <f t="shared" si="24"/>
        <v>80.210000000000008</v>
      </c>
      <c r="J269" s="80">
        <v>0</v>
      </c>
      <c r="K269" s="80">
        <v>0</v>
      </c>
      <c r="L269" s="80">
        <v>0.92999999999999994</v>
      </c>
      <c r="M269" s="80">
        <v>48.875</v>
      </c>
      <c r="N269" s="80">
        <v>30.405000000000001</v>
      </c>
      <c r="O269" s="80">
        <v>5.72</v>
      </c>
      <c r="P269" s="80">
        <v>0.16</v>
      </c>
      <c r="Q269" s="80">
        <v>94.45</v>
      </c>
      <c r="R269" s="80">
        <v>56</v>
      </c>
      <c r="S269" s="80">
        <f t="shared" si="25"/>
        <v>38.450000000000003</v>
      </c>
      <c r="T269" s="80"/>
      <c r="U269" s="80">
        <v>11.61</v>
      </c>
      <c r="V269" s="80">
        <v>11.63</v>
      </c>
      <c r="W269" s="80"/>
      <c r="X269" s="80"/>
      <c r="Y269" s="96" t="s">
        <v>582</v>
      </c>
      <c r="Z269" s="80" t="s">
        <v>1173</v>
      </c>
      <c r="AA269" s="80">
        <f t="shared" si="26"/>
        <v>16042.000000000002</v>
      </c>
      <c r="AB269" s="80">
        <f t="shared" si="27"/>
        <v>0</v>
      </c>
      <c r="AC269" s="80">
        <f t="shared" si="28"/>
        <v>0</v>
      </c>
    </row>
    <row r="270" spans="1:225" s="83" customFormat="1" ht="15.6" thickBot="1" x14ac:dyDescent="0.3">
      <c r="A270" s="157" t="s">
        <v>502</v>
      </c>
      <c r="B270" s="79" t="s">
        <v>501</v>
      </c>
      <c r="C270" s="80" t="s">
        <v>1180</v>
      </c>
      <c r="D270" s="84">
        <v>4</v>
      </c>
      <c r="E270" s="80">
        <v>72.87</v>
      </c>
      <c r="F270" s="80">
        <v>68.86</v>
      </c>
      <c r="G270" s="80">
        <v>25.96</v>
      </c>
      <c r="H270" s="80"/>
      <c r="I270" s="80">
        <f>L270+M270+N270</f>
        <v>80.974999999999994</v>
      </c>
      <c r="J270" s="80">
        <v>0</v>
      </c>
      <c r="K270" s="80">
        <v>0</v>
      </c>
      <c r="L270" s="80">
        <v>1.0549999999999999</v>
      </c>
      <c r="M270" s="80">
        <v>51.054999999999993</v>
      </c>
      <c r="N270" s="80">
        <v>28.864999999999998</v>
      </c>
      <c r="O270" s="80">
        <v>5.8250000000000002</v>
      </c>
      <c r="P270" s="80">
        <v>0.185</v>
      </c>
      <c r="Q270" s="80">
        <v>90.8</v>
      </c>
      <c r="R270" s="80">
        <v>0</v>
      </c>
      <c r="S270" s="80">
        <f>Q270-R270</f>
        <v>90.8</v>
      </c>
      <c r="T270" s="80"/>
      <c r="U270" s="80">
        <v>8.99</v>
      </c>
      <c r="V270" s="80">
        <v>9.01</v>
      </c>
      <c r="W270" s="80"/>
      <c r="X270" s="80"/>
      <c r="Y270" s="96" t="s">
        <v>502</v>
      </c>
      <c r="Z270" s="80" t="s">
        <v>1180</v>
      </c>
      <c r="AA270" s="80">
        <f t="shared" si="26"/>
        <v>16195</v>
      </c>
      <c r="AB270" s="80">
        <f t="shared" si="27"/>
        <v>0</v>
      </c>
      <c r="AC270" s="80">
        <f t="shared" si="28"/>
        <v>0</v>
      </c>
      <c r="AD270" s="81"/>
      <c r="AE270" s="81"/>
      <c r="AF270" s="81"/>
      <c r="AG270" s="81"/>
      <c r="AH270" s="81"/>
      <c r="AI270" s="81"/>
      <c r="AJ270" s="81"/>
      <c r="AK270" s="81"/>
      <c r="AL270" s="81"/>
      <c r="AM270" s="81"/>
      <c r="AN270" s="81"/>
      <c r="AO270" s="81"/>
      <c r="AP270" s="81"/>
      <c r="AQ270" s="81"/>
      <c r="AR270" s="81"/>
      <c r="AS270" s="81"/>
      <c r="AT270" s="81"/>
      <c r="AU270" s="81"/>
      <c r="AV270" s="81"/>
      <c r="AW270" s="81"/>
      <c r="AX270" s="81"/>
      <c r="AY270" s="81"/>
      <c r="AZ270" s="81"/>
      <c r="BA270" s="81"/>
      <c r="BB270" s="81"/>
      <c r="BC270" s="81"/>
      <c r="BD270" s="81"/>
      <c r="BE270" s="81"/>
      <c r="BF270" s="81"/>
      <c r="BG270" s="81"/>
      <c r="BH270" s="81"/>
      <c r="BI270" s="81"/>
      <c r="BJ270" s="81"/>
      <c r="BK270" s="81"/>
      <c r="BL270" s="81"/>
      <c r="BM270" s="81"/>
      <c r="BN270" s="81"/>
      <c r="BO270" s="81"/>
      <c r="BP270" s="81"/>
      <c r="BQ270" s="81"/>
      <c r="BR270" s="81"/>
      <c r="BS270" s="81"/>
      <c r="BT270" s="81"/>
      <c r="BU270" s="81"/>
      <c r="BV270" s="81"/>
      <c r="BW270" s="81"/>
      <c r="BX270" s="81"/>
      <c r="BY270" s="81"/>
      <c r="BZ270" s="81"/>
      <c r="CA270" s="81"/>
      <c r="CB270" s="81"/>
      <c r="CC270" s="81"/>
      <c r="CD270" s="81"/>
      <c r="CE270" s="81"/>
      <c r="CF270" s="81"/>
      <c r="CG270" s="81"/>
      <c r="CH270" s="81"/>
      <c r="CI270" s="81"/>
      <c r="CJ270" s="81"/>
      <c r="CK270" s="81"/>
      <c r="CL270" s="81"/>
      <c r="CM270" s="81"/>
      <c r="CN270" s="81"/>
      <c r="CO270" s="81"/>
      <c r="CP270" s="81"/>
      <c r="CQ270" s="81"/>
      <c r="CR270" s="81"/>
      <c r="CS270" s="81"/>
      <c r="CT270" s="81"/>
      <c r="CU270" s="81"/>
      <c r="CV270" s="81"/>
      <c r="CW270" s="81"/>
      <c r="CX270" s="81"/>
      <c r="CY270" s="81"/>
      <c r="CZ270" s="81"/>
      <c r="DA270" s="81"/>
      <c r="DB270" s="81"/>
      <c r="DC270" s="81"/>
      <c r="DD270" s="81"/>
      <c r="DE270" s="81"/>
      <c r="DF270" s="81"/>
      <c r="DG270" s="81"/>
      <c r="DH270" s="81"/>
      <c r="DI270" s="81"/>
      <c r="DJ270" s="81"/>
      <c r="DK270" s="81"/>
      <c r="DL270" s="81"/>
      <c r="DM270" s="81"/>
      <c r="DN270" s="81"/>
      <c r="DO270" s="81"/>
      <c r="DP270" s="81"/>
      <c r="DQ270" s="81"/>
      <c r="DR270" s="81"/>
      <c r="DS270" s="81"/>
      <c r="DT270" s="81"/>
      <c r="DU270" s="81"/>
      <c r="DV270" s="81"/>
      <c r="DW270" s="81"/>
      <c r="DX270" s="81"/>
      <c r="DY270" s="81"/>
      <c r="DZ270" s="81"/>
      <c r="EA270" s="81"/>
      <c r="EB270" s="81"/>
      <c r="EC270" s="81"/>
      <c r="ED270" s="81"/>
      <c r="EE270" s="81"/>
      <c r="EF270" s="81"/>
      <c r="EG270" s="81"/>
      <c r="EH270" s="81"/>
      <c r="EI270" s="81"/>
      <c r="EJ270" s="81"/>
      <c r="EK270" s="81"/>
      <c r="EL270" s="81"/>
      <c r="EM270" s="81"/>
      <c r="EN270" s="81"/>
      <c r="EO270" s="81"/>
      <c r="EP270" s="81"/>
      <c r="EQ270" s="81"/>
      <c r="ER270" s="81"/>
      <c r="ES270" s="81"/>
      <c r="ET270" s="81"/>
      <c r="EU270" s="81"/>
      <c r="EV270" s="81"/>
      <c r="EW270" s="81"/>
      <c r="EX270" s="81"/>
      <c r="EY270" s="81"/>
      <c r="EZ270" s="81"/>
      <c r="FA270" s="81"/>
      <c r="FB270" s="81"/>
      <c r="FC270" s="81"/>
      <c r="FD270" s="81"/>
      <c r="FE270" s="81"/>
      <c r="FF270" s="81"/>
      <c r="FG270" s="81"/>
      <c r="FH270" s="81"/>
      <c r="FI270" s="81"/>
      <c r="FJ270" s="81"/>
      <c r="FK270" s="81"/>
      <c r="FL270" s="81"/>
      <c r="FM270" s="81"/>
      <c r="FN270" s="81"/>
      <c r="FO270" s="81"/>
      <c r="FP270" s="81"/>
      <c r="FQ270" s="81"/>
      <c r="FR270" s="81"/>
      <c r="FS270" s="81"/>
      <c r="FT270" s="81"/>
      <c r="FU270" s="81"/>
      <c r="FV270" s="81"/>
      <c r="FW270" s="81"/>
      <c r="FX270" s="81"/>
      <c r="FY270" s="81"/>
      <c r="FZ270" s="81"/>
      <c r="GA270" s="81"/>
      <c r="GB270" s="81"/>
      <c r="GC270" s="81"/>
      <c r="GD270" s="81"/>
      <c r="GE270" s="81"/>
      <c r="GF270" s="81"/>
      <c r="GG270" s="81"/>
      <c r="GH270" s="81"/>
      <c r="GI270" s="81"/>
      <c r="GJ270" s="81"/>
      <c r="GK270" s="81"/>
      <c r="GL270" s="81"/>
      <c r="GM270" s="81"/>
      <c r="GN270" s="81"/>
      <c r="GO270" s="81"/>
      <c r="GP270" s="81"/>
      <c r="GQ270" s="81"/>
      <c r="GR270" s="81"/>
      <c r="GS270" s="81"/>
      <c r="GT270" s="81"/>
      <c r="GU270" s="81"/>
      <c r="GV270" s="81"/>
      <c r="GW270" s="81"/>
      <c r="GX270" s="81"/>
      <c r="GY270" s="81"/>
      <c r="GZ270" s="81"/>
      <c r="HA270" s="81"/>
      <c r="HB270" s="81"/>
      <c r="HC270" s="81"/>
      <c r="HD270" s="81"/>
      <c r="HE270" s="81"/>
      <c r="HF270" s="81"/>
      <c r="HG270" s="81"/>
      <c r="HH270" s="81"/>
      <c r="HI270" s="81"/>
      <c r="HJ270" s="81"/>
      <c r="HK270" s="81"/>
      <c r="HL270" s="81"/>
      <c r="HM270" s="81"/>
      <c r="HN270" s="81"/>
      <c r="HO270" s="81"/>
      <c r="HP270" s="81"/>
      <c r="HQ270" s="81"/>
    </row>
    <row r="271" spans="1:225" s="81" customFormat="1" ht="15.6" thickBot="1" x14ac:dyDescent="0.3">
      <c r="A271" s="157" t="s">
        <v>584</v>
      </c>
      <c r="B271" s="79" t="s">
        <v>583</v>
      </c>
      <c r="C271" s="80" t="s">
        <v>1174</v>
      </c>
      <c r="D271" s="84">
        <v>4</v>
      </c>
      <c r="E271" s="80">
        <v>69.989999999999995</v>
      </c>
      <c r="F271" s="80">
        <v>67.180000000000007</v>
      </c>
      <c r="G271" s="80">
        <v>20.53</v>
      </c>
      <c r="H271" s="80"/>
      <c r="I271" s="80">
        <f t="shared" si="24"/>
        <v>83.965000000000003</v>
      </c>
      <c r="J271" s="80">
        <v>5.0000000000000001E-3</v>
      </c>
      <c r="K271" s="80">
        <v>5.0000000000000001E-3</v>
      </c>
      <c r="L271" s="80">
        <v>1.0149999999999999</v>
      </c>
      <c r="M271" s="80">
        <v>53.32</v>
      </c>
      <c r="N271" s="80">
        <v>29.63</v>
      </c>
      <c r="O271" s="80">
        <v>6.26</v>
      </c>
      <c r="P271" s="80">
        <v>0.215</v>
      </c>
      <c r="Q271" s="80">
        <v>93.49</v>
      </c>
      <c r="R271" s="80">
        <v>0.02</v>
      </c>
      <c r="S271" s="80">
        <f t="shared" si="25"/>
        <v>93.47</v>
      </c>
      <c r="T271" s="80"/>
      <c r="U271" s="80">
        <v>4.13</v>
      </c>
      <c r="V271" s="80">
        <v>4.1399999999999997</v>
      </c>
      <c r="W271" s="80"/>
      <c r="X271" s="80"/>
      <c r="Y271" s="96" t="s">
        <v>584</v>
      </c>
      <c r="Z271" s="80" t="s">
        <v>1174</v>
      </c>
      <c r="AA271" s="80">
        <f t="shared" si="26"/>
        <v>16793</v>
      </c>
      <c r="AB271" s="80">
        <f t="shared" si="27"/>
        <v>1</v>
      </c>
      <c r="AC271" s="80">
        <f t="shared" si="28"/>
        <v>1</v>
      </c>
    </row>
    <row r="272" spans="1:225" s="90" customFormat="1" ht="15.6" thickBot="1" x14ac:dyDescent="0.3">
      <c r="A272" s="157" t="s">
        <v>492</v>
      </c>
      <c r="B272" s="79" t="s">
        <v>491</v>
      </c>
      <c r="C272" s="80" t="s">
        <v>1331</v>
      </c>
      <c r="D272" s="84">
        <v>4</v>
      </c>
      <c r="E272" s="80">
        <v>75.17</v>
      </c>
      <c r="F272" s="80">
        <v>72.180000000000007</v>
      </c>
      <c r="G272" s="80">
        <v>32.97</v>
      </c>
      <c r="H272" s="80"/>
      <c r="I272" s="80">
        <f t="shared" si="24"/>
        <v>7.7600000000000007</v>
      </c>
      <c r="J272" s="80">
        <v>1.2</v>
      </c>
      <c r="K272" s="80">
        <v>72.38</v>
      </c>
      <c r="L272" s="80">
        <v>0.08</v>
      </c>
      <c r="M272" s="80">
        <v>5.0200000000000005</v>
      </c>
      <c r="N272" s="80">
        <v>2.66</v>
      </c>
      <c r="O272" s="80">
        <v>9.0649999999999995</v>
      </c>
      <c r="P272" s="80">
        <v>0.11</v>
      </c>
      <c r="Q272" s="80">
        <v>88.27</v>
      </c>
      <c r="R272" s="80">
        <v>78.540000000000006</v>
      </c>
      <c r="S272" s="80">
        <f t="shared" si="25"/>
        <v>9.7299999999999898</v>
      </c>
      <c r="T272" s="80"/>
      <c r="U272" s="80">
        <v>3.7</v>
      </c>
      <c r="V272" s="80">
        <v>3.71</v>
      </c>
      <c r="W272" s="80"/>
      <c r="X272" s="80"/>
      <c r="Y272" s="96" t="s">
        <v>492</v>
      </c>
      <c r="Z272" s="80" t="s">
        <v>1331</v>
      </c>
      <c r="AA272" s="80">
        <f t="shared" si="26"/>
        <v>1552</v>
      </c>
      <c r="AB272" s="80">
        <f t="shared" si="27"/>
        <v>240</v>
      </c>
      <c r="AC272" s="80">
        <f t="shared" si="28"/>
        <v>14476</v>
      </c>
      <c r="AD272" s="81"/>
      <c r="AE272" s="81"/>
      <c r="AF272" s="81"/>
      <c r="AG272" s="81"/>
      <c r="AH272" s="81"/>
      <c r="AI272" s="81"/>
      <c r="AJ272" s="81"/>
      <c r="AK272" s="81"/>
      <c r="AL272" s="81"/>
      <c r="AM272" s="81"/>
      <c r="AN272" s="81"/>
      <c r="AO272" s="81"/>
      <c r="AP272" s="81"/>
      <c r="AQ272" s="81"/>
      <c r="AR272" s="81"/>
      <c r="AS272" s="81"/>
      <c r="AT272" s="81"/>
      <c r="AU272" s="81"/>
      <c r="AV272" s="81"/>
      <c r="AW272" s="81"/>
      <c r="AX272" s="81"/>
      <c r="AY272" s="81"/>
      <c r="AZ272" s="81"/>
      <c r="BA272" s="81"/>
      <c r="BB272" s="81"/>
      <c r="BC272" s="81"/>
      <c r="BD272" s="81"/>
      <c r="BE272" s="81"/>
      <c r="BF272" s="81"/>
      <c r="BG272" s="81"/>
      <c r="BH272" s="81"/>
      <c r="BI272" s="81"/>
      <c r="BJ272" s="81"/>
      <c r="BK272" s="81"/>
      <c r="BL272" s="81"/>
      <c r="BM272" s="81"/>
      <c r="BN272" s="81"/>
      <c r="BO272" s="81"/>
      <c r="BP272" s="81"/>
      <c r="BQ272" s="81"/>
      <c r="BR272" s="81"/>
      <c r="BS272" s="81"/>
      <c r="BT272" s="81"/>
      <c r="BU272" s="81"/>
      <c r="BV272" s="81"/>
      <c r="BW272" s="81"/>
      <c r="BX272" s="81"/>
      <c r="BY272" s="81"/>
      <c r="BZ272" s="81"/>
      <c r="CA272" s="81"/>
      <c r="CB272" s="81"/>
      <c r="CC272" s="81"/>
      <c r="CD272" s="81"/>
      <c r="CE272" s="81"/>
      <c r="CF272" s="81"/>
      <c r="CG272" s="81"/>
      <c r="CH272" s="81"/>
      <c r="CI272" s="81"/>
      <c r="CJ272" s="81"/>
      <c r="CK272" s="81"/>
      <c r="CL272" s="81"/>
      <c r="CM272" s="81"/>
      <c r="CN272" s="81"/>
      <c r="CO272" s="81"/>
      <c r="CP272" s="81"/>
      <c r="CQ272" s="81"/>
      <c r="CR272" s="81"/>
      <c r="CS272" s="81"/>
      <c r="CT272" s="81"/>
      <c r="CU272" s="81"/>
      <c r="CV272" s="81"/>
      <c r="CW272" s="81"/>
      <c r="CX272" s="81"/>
      <c r="CY272" s="81"/>
      <c r="CZ272" s="81"/>
      <c r="DA272" s="81"/>
      <c r="DB272" s="81"/>
      <c r="DC272" s="81"/>
      <c r="DD272" s="81"/>
      <c r="DE272" s="81"/>
      <c r="DF272" s="81"/>
      <c r="DG272" s="81"/>
      <c r="DH272" s="81"/>
      <c r="DI272" s="81"/>
      <c r="DJ272" s="81"/>
      <c r="DK272" s="81"/>
      <c r="DL272" s="81"/>
      <c r="DM272" s="81"/>
      <c r="DN272" s="81"/>
      <c r="DO272" s="81"/>
      <c r="DP272" s="81"/>
      <c r="DQ272" s="81"/>
      <c r="DR272" s="81"/>
      <c r="DS272" s="81"/>
      <c r="DT272" s="81"/>
      <c r="DU272" s="81"/>
      <c r="DV272" s="81"/>
      <c r="DW272" s="81"/>
      <c r="DX272" s="81"/>
      <c r="DY272" s="81"/>
      <c r="DZ272" s="81"/>
      <c r="EA272" s="81"/>
      <c r="EB272" s="81"/>
      <c r="EC272" s="81"/>
      <c r="ED272" s="81"/>
      <c r="EE272" s="81"/>
      <c r="EF272" s="81"/>
      <c r="EG272" s="81"/>
      <c r="EH272" s="81"/>
      <c r="EI272" s="81"/>
      <c r="EJ272" s="81"/>
      <c r="EK272" s="81"/>
      <c r="EL272" s="81"/>
      <c r="EM272" s="81"/>
      <c r="EN272" s="81"/>
      <c r="EO272" s="81"/>
      <c r="EP272" s="81"/>
      <c r="EQ272" s="81"/>
      <c r="ER272" s="81"/>
      <c r="ES272" s="81"/>
      <c r="ET272" s="81"/>
      <c r="EU272" s="81"/>
      <c r="EV272" s="81"/>
      <c r="EW272" s="81"/>
      <c r="EX272" s="81"/>
      <c r="EY272" s="81"/>
      <c r="EZ272" s="81"/>
      <c r="FA272" s="81"/>
      <c r="FB272" s="81"/>
      <c r="FC272" s="81"/>
      <c r="FD272" s="81"/>
      <c r="FE272" s="81"/>
      <c r="FF272" s="81"/>
      <c r="FG272" s="81"/>
      <c r="FH272" s="81"/>
      <c r="FI272" s="81"/>
      <c r="FJ272" s="81"/>
      <c r="FK272" s="81"/>
      <c r="FL272" s="81"/>
      <c r="FM272" s="81"/>
      <c r="FN272" s="81"/>
      <c r="FO272" s="81"/>
      <c r="FP272" s="81"/>
      <c r="FQ272" s="81"/>
      <c r="FR272" s="81"/>
      <c r="FS272" s="81"/>
      <c r="FT272" s="81"/>
      <c r="FU272" s="81"/>
      <c r="FV272" s="81"/>
      <c r="FW272" s="81"/>
      <c r="FX272" s="81"/>
      <c r="FY272" s="81"/>
      <c r="FZ272" s="81"/>
      <c r="GA272" s="81"/>
      <c r="GB272" s="81"/>
      <c r="GC272" s="81"/>
      <c r="GD272" s="81"/>
      <c r="GE272" s="81"/>
      <c r="GF272" s="81"/>
      <c r="GG272" s="81"/>
      <c r="GH272" s="81"/>
      <c r="GI272" s="81"/>
      <c r="GJ272" s="81"/>
      <c r="GK272" s="81"/>
      <c r="GL272" s="81"/>
      <c r="GM272" s="81"/>
      <c r="GN272" s="81"/>
      <c r="GO272" s="81"/>
      <c r="GP272" s="81"/>
      <c r="GQ272" s="81"/>
      <c r="GR272" s="81"/>
      <c r="GS272" s="81"/>
      <c r="GT272" s="81"/>
      <c r="GU272" s="81"/>
      <c r="GV272" s="81"/>
      <c r="GW272" s="81"/>
      <c r="GX272" s="81"/>
      <c r="GY272" s="81"/>
      <c r="GZ272" s="81"/>
      <c r="HA272" s="81"/>
      <c r="HB272" s="81"/>
      <c r="HC272" s="81"/>
      <c r="HD272" s="81"/>
      <c r="HE272" s="81"/>
      <c r="HF272" s="81"/>
      <c r="HG272" s="81"/>
      <c r="HH272" s="81"/>
      <c r="HI272" s="81"/>
      <c r="HJ272" s="81"/>
      <c r="HK272" s="81"/>
      <c r="HL272" s="81"/>
      <c r="HM272" s="81"/>
      <c r="HN272" s="81"/>
      <c r="HO272" s="81"/>
      <c r="HP272" s="81"/>
      <c r="HQ272" s="81"/>
    </row>
    <row r="273" spans="1:225" s="81" customFormat="1" ht="15.6" thickBot="1" x14ac:dyDescent="0.3">
      <c r="A273" s="157" t="s">
        <v>578</v>
      </c>
      <c r="B273" s="79" t="s">
        <v>577</v>
      </c>
      <c r="C273" s="80" t="s">
        <v>1327</v>
      </c>
      <c r="D273" s="84">
        <v>4</v>
      </c>
      <c r="E273" s="80">
        <v>70.88</v>
      </c>
      <c r="F273" s="80">
        <v>66.760000000000005</v>
      </c>
      <c r="G273" s="80">
        <v>21.97</v>
      </c>
      <c r="H273" s="80"/>
      <c r="I273" s="80">
        <f>L273+M273+N273</f>
        <v>85.509999999999991</v>
      </c>
      <c r="J273" s="80">
        <v>0.09</v>
      </c>
      <c r="K273" s="80">
        <v>2.5950000000000002</v>
      </c>
      <c r="L273" s="80">
        <v>1</v>
      </c>
      <c r="M273" s="80">
        <v>55.489999999999995</v>
      </c>
      <c r="N273" s="80">
        <v>29.02</v>
      </c>
      <c r="O273" s="80">
        <v>5.4950000000000001</v>
      </c>
      <c r="P273" s="80">
        <v>0.1</v>
      </c>
      <c r="Q273" s="80">
        <v>94.39</v>
      </c>
      <c r="R273" s="80">
        <v>3.03</v>
      </c>
      <c r="S273" s="80">
        <f>Q273-R273</f>
        <v>91.36</v>
      </c>
      <c r="T273" s="80"/>
      <c r="U273" s="80">
        <v>1.38</v>
      </c>
      <c r="V273" s="80">
        <v>1.38</v>
      </c>
      <c r="W273" s="80"/>
      <c r="X273" s="80"/>
      <c r="Y273" s="96" t="s">
        <v>578</v>
      </c>
      <c r="Z273" s="80" t="s">
        <v>1327</v>
      </c>
      <c r="AA273" s="80">
        <f t="shared" si="26"/>
        <v>17101.999999999996</v>
      </c>
      <c r="AB273" s="80">
        <f t="shared" si="27"/>
        <v>18</v>
      </c>
      <c r="AC273" s="80">
        <f t="shared" si="28"/>
        <v>519.00000000000011</v>
      </c>
    </row>
    <row r="274" spans="1:225" s="90" customFormat="1" x14ac:dyDescent="0.25">
      <c r="A274" s="157" t="s">
        <v>494</v>
      </c>
      <c r="B274" s="79" t="s">
        <v>493</v>
      </c>
      <c r="C274" s="80" t="s">
        <v>1332</v>
      </c>
      <c r="D274" s="84">
        <v>4</v>
      </c>
      <c r="E274" s="80">
        <v>78.319999999999993</v>
      </c>
      <c r="F274" s="80">
        <v>74.8</v>
      </c>
      <c r="G274" s="80">
        <v>39.200000000000003</v>
      </c>
      <c r="H274" s="80"/>
      <c r="I274" s="80">
        <f t="shared" si="24"/>
        <v>0.26</v>
      </c>
      <c r="J274" s="80">
        <v>1.1299999999999999</v>
      </c>
      <c r="K274" s="80">
        <v>74.165000000000006</v>
      </c>
      <c r="L274" s="80">
        <v>5.0000000000000001E-3</v>
      </c>
      <c r="M274" s="80">
        <v>0.16999999999999998</v>
      </c>
      <c r="N274" s="80">
        <v>8.5000000000000006E-2</v>
      </c>
      <c r="O274" s="80">
        <v>7.0650000000000004</v>
      </c>
      <c r="P274" s="80">
        <v>0.15</v>
      </c>
      <c r="Q274" s="80">
        <v>88.14</v>
      </c>
      <c r="R274" s="80">
        <v>85.68</v>
      </c>
      <c r="S274" s="80">
        <f t="shared" si="25"/>
        <v>2.4599999999999937</v>
      </c>
      <c r="T274" s="80"/>
      <c r="U274" s="80">
        <v>12.84</v>
      </c>
      <c r="V274" s="80">
        <v>12.87</v>
      </c>
      <c r="W274" s="80"/>
      <c r="X274" s="80"/>
      <c r="Y274" s="96" t="s">
        <v>494</v>
      </c>
      <c r="Z274" s="80" t="s">
        <v>1332</v>
      </c>
      <c r="AA274" s="80">
        <f t="shared" si="26"/>
        <v>52</v>
      </c>
      <c r="AB274" s="80">
        <f t="shared" si="27"/>
        <v>225.99999999999997</v>
      </c>
      <c r="AC274" s="80">
        <f t="shared" si="28"/>
        <v>14833.000000000002</v>
      </c>
      <c r="AD274" s="81"/>
      <c r="AE274" s="81"/>
      <c r="AF274" s="81"/>
      <c r="AG274" s="81"/>
      <c r="AH274" s="81"/>
      <c r="AI274" s="81"/>
      <c r="AJ274" s="81"/>
      <c r="AK274" s="81"/>
      <c r="AL274" s="81"/>
      <c r="AM274" s="81"/>
      <c r="AN274" s="81"/>
      <c r="AO274" s="81"/>
      <c r="AP274" s="81"/>
      <c r="AQ274" s="81"/>
      <c r="AR274" s="81"/>
      <c r="AS274" s="81"/>
      <c r="AT274" s="81"/>
      <c r="AU274" s="81"/>
      <c r="AV274" s="81"/>
      <c r="AW274" s="81"/>
      <c r="AX274" s="81"/>
      <c r="AY274" s="81"/>
      <c r="AZ274" s="81"/>
      <c r="BA274" s="81"/>
      <c r="BB274" s="81"/>
      <c r="BC274" s="81"/>
      <c r="BD274" s="81"/>
      <c r="BE274" s="81"/>
      <c r="BF274" s="81"/>
      <c r="BG274" s="81"/>
      <c r="BH274" s="81"/>
      <c r="BI274" s="81"/>
      <c r="BJ274" s="81"/>
      <c r="BK274" s="81"/>
      <c r="BL274" s="81"/>
      <c r="BM274" s="81"/>
      <c r="BN274" s="81"/>
      <c r="BO274" s="81"/>
      <c r="BP274" s="81"/>
      <c r="BQ274" s="81"/>
      <c r="BR274" s="81"/>
      <c r="BS274" s="81"/>
      <c r="BT274" s="81"/>
      <c r="BU274" s="81"/>
      <c r="BV274" s="81"/>
      <c r="BW274" s="81"/>
      <c r="BX274" s="81"/>
      <c r="BY274" s="81"/>
      <c r="BZ274" s="81"/>
      <c r="CA274" s="81"/>
      <c r="CB274" s="81"/>
      <c r="CC274" s="81"/>
      <c r="CD274" s="81"/>
      <c r="CE274" s="81"/>
      <c r="CF274" s="81"/>
      <c r="CG274" s="81"/>
      <c r="CH274" s="81"/>
      <c r="CI274" s="81"/>
      <c r="CJ274" s="81"/>
      <c r="CK274" s="81"/>
      <c r="CL274" s="81"/>
      <c r="CM274" s="81"/>
      <c r="CN274" s="81"/>
      <c r="CO274" s="81"/>
      <c r="CP274" s="81"/>
      <c r="CQ274" s="81"/>
      <c r="CR274" s="81"/>
      <c r="CS274" s="81"/>
      <c r="CT274" s="81"/>
      <c r="CU274" s="81"/>
      <c r="CV274" s="81"/>
      <c r="CW274" s="81"/>
      <c r="CX274" s="81"/>
      <c r="CY274" s="81"/>
      <c r="CZ274" s="81"/>
      <c r="DA274" s="81"/>
      <c r="DB274" s="81"/>
      <c r="DC274" s="81"/>
      <c r="DD274" s="81"/>
      <c r="DE274" s="81"/>
      <c r="DF274" s="81"/>
      <c r="DG274" s="81"/>
      <c r="DH274" s="81"/>
      <c r="DI274" s="81"/>
      <c r="DJ274" s="81"/>
      <c r="DK274" s="81"/>
      <c r="DL274" s="81"/>
      <c r="DM274" s="81"/>
      <c r="DN274" s="81"/>
      <c r="DO274" s="81"/>
      <c r="DP274" s="81"/>
      <c r="DQ274" s="81"/>
      <c r="DR274" s="81"/>
      <c r="DS274" s="81"/>
      <c r="DT274" s="81"/>
      <c r="DU274" s="81"/>
      <c r="DV274" s="81"/>
      <c r="DW274" s="81"/>
      <c r="DX274" s="81"/>
      <c r="DY274" s="81"/>
      <c r="DZ274" s="81"/>
      <c r="EA274" s="81"/>
      <c r="EB274" s="81"/>
      <c r="EC274" s="81"/>
      <c r="ED274" s="81"/>
      <c r="EE274" s="81"/>
      <c r="EF274" s="81"/>
      <c r="EG274" s="81"/>
      <c r="EH274" s="81"/>
      <c r="EI274" s="81"/>
      <c r="EJ274" s="81"/>
      <c r="EK274" s="81"/>
      <c r="EL274" s="81"/>
      <c r="EM274" s="81"/>
      <c r="EN274" s="81"/>
      <c r="EO274" s="81"/>
      <c r="EP274" s="81"/>
      <c r="EQ274" s="81"/>
      <c r="ER274" s="81"/>
      <c r="ES274" s="81"/>
      <c r="ET274" s="81"/>
      <c r="EU274" s="81"/>
      <c r="EV274" s="81"/>
      <c r="EW274" s="81"/>
      <c r="EX274" s="81"/>
      <c r="EY274" s="81"/>
      <c r="EZ274" s="81"/>
      <c r="FA274" s="81"/>
      <c r="FB274" s="81"/>
      <c r="FC274" s="81"/>
      <c r="FD274" s="81"/>
      <c r="FE274" s="81"/>
      <c r="FF274" s="81"/>
      <c r="FG274" s="81"/>
      <c r="FH274" s="81"/>
      <c r="FI274" s="81"/>
      <c r="FJ274" s="81"/>
      <c r="FK274" s="81"/>
      <c r="FL274" s="81"/>
      <c r="FM274" s="81"/>
      <c r="FN274" s="81"/>
      <c r="FO274" s="81"/>
      <c r="FP274" s="81"/>
      <c r="FQ274" s="81"/>
      <c r="FR274" s="81"/>
      <c r="FS274" s="81"/>
      <c r="FT274" s="81"/>
      <c r="FU274" s="81"/>
      <c r="FV274" s="81"/>
      <c r="FW274" s="81"/>
      <c r="FX274" s="81"/>
      <c r="FY274" s="81"/>
      <c r="FZ274" s="81"/>
      <c r="GA274" s="81"/>
      <c r="GB274" s="81"/>
      <c r="GC274" s="81"/>
      <c r="GD274" s="81"/>
      <c r="GE274" s="81"/>
      <c r="GF274" s="81"/>
      <c r="GG274" s="81"/>
      <c r="GH274" s="81"/>
      <c r="GI274" s="81"/>
      <c r="GJ274" s="81"/>
      <c r="GK274" s="81"/>
      <c r="GL274" s="81"/>
      <c r="GM274" s="81"/>
      <c r="GN274" s="81"/>
      <c r="GO274" s="81"/>
      <c r="GP274" s="81"/>
      <c r="GQ274" s="81"/>
      <c r="GR274" s="81"/>
      <c r="GS274" s="81"/>
      <c r="GT274" s="81"/>
      <c r="GU274" s="81"/>
      <c r="GV274" s="81"/>
      <c r="GW274" s="81"/>
      <c r="GX274" s="81"/>
      <c r="GY274" s="81"/>
      <c r="GZ274" s="81"/>
      <c r="HA274" s="81"/>
      <c r="HB274" s="81"/>
      <c r="HC274" s="81"/>
      <c r="HD274" s="81"/>
      <c r="HE274" s="81"/>
      <c r="HF274" s="81"/>
      <c r="HG274" s="81"/>
      <c r="HH274" s="81"/>
      <c r="HI274" s="81"/>
      <c r="HJ274" s="81"/>
      <c r="HK274" s="81"/>
      <c r="HL274" s="81"/>
      <c r="HM274" s="81"/>
      <c r="HN274" s="81"/>
      <c r="HO274" s="81"/>
      <c r="HP274" s="81"/>
      <c r="HQ274" s="81"/>
    </row>
    <row r="275" spans="1:225" s="81" customFormat="1" ht="16.2" thickBot="1" x14ac:dyDescent="0.35">
      <c r="A275" s="157" t="s">
        <v>576</v>
      </c>
      <c r="B275" s="91" t="s">
        <v>575</v>
      </c>
      <c r="C275" s="80" t="s">
        <v>1333</v>
      </c>
      <c r="D275" s="87">
        <v>4</v>
      </c>
      <c r="E275" s="80">
        <v>72.099999999999994</v>
      </c>
      <c r="F275" s="80">
        <v>68.930000000000007</v>
      </c>
      <c r="G275" s="80">
        <v>30.63</v>
      </c>
      <c r="H275" s="80"/>
      <c r="I275" s="80">
        <f t="shared" si="24"/>
        <v>35.164999999999999</v>
      </c>
      <c r="J275" s="80">
        <v>0.89</v>
      </c>
      <c r="K275" s="80">
        <v>49</v>
      </c>
      <c r="L275" s="80">
        <v>0.34499999999999997</v>
      </c>
      <c r="M275" s="80">
        <v>23.69</v>
      </c>
      <c r="N275" s="80">
        <v>11.13</v>
      </c>
      <c r="O275" s="80">
        <v>5.26</v>
      </c>
      <c r="P275" s="80">
        <v>0.06</v>
      </c>
      <c r="Q275" s="80">
        <v>94.45</v>
      </c>
      <c r="R275" s="80">
        <v>56</v>
      </c>
      <c r="S275" s="80">
        <f>Q275-R275</f>
        <v>38.450000000000003</v>
      </c>
      <c r="T275" s="80"/>
      <c r="U275" s="80">
        <v>5.51</v>
      </c>
      <c r="V275" s="80">
        <v>5.51</v>
      </c>
      <c r="W275" s="80"/>
      <c r="X275" s="80"/>
      <c r="Y275" s="96" t="s">
        <v>576</v>
      </c>
      <c r="Z275" s="80" t="s">
        <v>1333</v>
      </c>
      <c r="AA275" s="80">
        <f t="shared" si="26"/>
        <v>7033</v>
      </c>
      <c r="AB275" s="80">
        <f t="shared" si="27"/>
        <v>178</v>
      </c>
      <c r="AC275" s="80">
        <f t="shared" si="28"/>
        <v>9800</v>
      </c>
    </row>
    <row r="276" spans="1:225" s="83" customFormat="1" ht="15.6" thickBot="1" x14ac:dyDescent="0.3">
      <c r="A276" s="157" t="s">
        <v>496</v>
      </c>
      <c r="B276" s="79" t="s">
        <v>495</v>
      </c>
      <c r="C276" s="80" t="s">
        <v>1334</v>
      </c>
      <c r="D276" s="84">
        <v>4</v>
      </c>
      <c r="E276" s="80">
        <v>70.709999999999994</v>
      </c>
      <c r="F276" s="80">
        <v>65.97</v>
      </c>
      <c r="G276" s="80">
        <v>26.34</v>
      </c>
      <c r="H276" s="80"/>
      <c r="I276" s="80">
        <f t="shared" si="24"/>
        <v>47.24</v>
      </c>
      <c r="J276" s="80">
        <v>2.9250000000000003</v>
      </c>
      <c r="K276" s="80">
        <v>37.555</v>
      </c>
      <c r="L276" s="80">
        <v>0.53499999999999992</v>
      </c>
      <c r="M276" s="80">
        <v>31.405000000000001</v>
      </c>
      <c r="N276" s="80">
        <v>15.3</v>
      </c>
      <c r="O276" s="80">
        <v>3.8450000000000002</v>
      </c>
      <c r="P276" s="80">
        <v>0.13</v>
      </c>
      <c r="Q276" s="80">
        <v>93.34</v>
      </c>
      <c r="R276" s="80">
        <v>43.49</v>
      </c>
      <c r="S276" s="80">
        <f t="shared" si="25"/>
        <v>49.85</v>
      </c>
      <c r="T276" s="80"/>
      <c r="U276" s="80">
        <v>3.85</v>
      </c>
      <c r="V276" s="80">
        <v>3.87</v>
      </c>
      <c r="W276" s="80"/>
      <c r="X276" s="80"/>
      <c r="Y276" s="96" t="s">
        <v>496</v>
      </c>
      <c r="Z276" s="80" t="s">
        <v>1334</v>
      </c>
      <c r="AA276" s="80">
        <f t="shared" si="26"/>
        <v>9448</v>
      </c>
      <c r="AB276" s="80">
        <f t="shared" si="27"/>
        <v>585.00000000000011</v>
      </c>
      <c r="AC276" s="80">
        <f t="shared" si="28"/>
        <v>7511</v>
      </c>
      <c r="AD276" s="81"/>
      <c r="AE276" s="81"/>
      <c r="AF276" s="81"/>
      <c r="AG276" s="81"/>
      <c r="AH276" s="81"/>
      <c r="AI276" s="81"/>
      <c r="AJ276" s="81"/>
      <c r="AK276" s="81"/>
      <c r="AL276" s="81"/>
      <c r="AM276" s="81"/>
      <c r="AN276" s="81"/>
      <c r="AO276" s="81"/>
      <c r="AP276" s="81"/>
      <c r="AQ276" s="81"/>
      <c r="AR276" s="81"/>
      <c r="AS276" s="81"/>
      <c r="AT276" s="81"/>
      <c r="AU276" s="81"/>
      <c r="AV276" s="81"/>
      <c r="AW276" s="81"/>
      <c r="AX276" s="81"/>
      <c r="AY276" s="81"/>
      <c r="AZ276" s="81"/>
      <c r="BA276" s="81"/>
      <c r="BB276" s="81"/>
      <c r="BC276" s="81"/>
      <c r="BD276" s="81"/>
      <c r="BE276" s="81"/>
      <c r="BF276" s="81"/>
      <c r="BG276" s="81"/>
      <c r="BH276" s="81"/>
      <c r="BI276" s="81"/>
      <c r="BJ276" s="81"/>
      <c r="BK276" s="81"/>
      <c r="BL276" s="81"/>
      <c r="BM276" s="81"/>
      <c r="BN276" s="81"/>
      <c r="BO276" s="81"/>
      <c r="BP276" s="81"/>
      <c r="BQ276" s="81"/>
      <c r="BR276" s="81"/>
      <c r="BS276" s="81"/>
      <c r="BT276" s="81"/>
      <c r="BU276" s="81"/>
      <c r="BV276" s="81"/>
      <c r="BW276" s="81"/>
      <c r="BX276" s="81"/>
      <c r="BY276" s="81"/>
      <c r="BZ276" s="81"/>
      <c r="CA276" s="81"/>
      <c r="CB276" s="81"/>
      <c r="CC276" s="81"/>
      <c r="CD276" s="81"/>
      <c r="CE276" s="81"/>
      <c r="CF276" s="81"/>
      <c r="CG276" s="81"/>
      <c r="CH276" s="81"/>
      <c r="CI276" s="81"/>
      <c r="CJ276" s="81"/>
      <c r="CK276" s="81"/>
      <c r="CL276" s="81"/>
      <c r="CM276" s="81"/>
      <c r="CN276" s="81"/>
      <c r="CO276" s="81"/>
      <c r="CP276" s="81"/>
      <c r="CQ276" s="81"/>
      <c r="CR276" s="81"/>
      <c r="CS276" s="81"/>
      <c r="CT276" s="81"/>
      <c r="CU276" s="81"/>
      <c r="CV276" s="81"/>
      <c r="CW276" s="81"/>
      <c r="CX276" s="81"/>
      <c r="CY276" s="81"/>
      <c r="CZ276" s="81"/>
      <c r="DA276" s="81"/>
      <c r="DB276" s="81"/>
      <c r="DC276" s="81"/>
      <c r="DD276" s="81"/>
      <c r="DE276" s="81"/>
      <c r="DF276" s="81"/>
      <c r="DG276" s="81"/>
      <c r="DH276" s="81"/>
      <c r="DI276" s="81"/>
      <c r="DJ276" s="81"/>
      <c r="DK276" s="81"/>
      <c r="DL276" s="81"/>
      <c r="DM276" s="81"/>
      <c r="DN276" s="81"/>
      <c r="DO276" s="81"/>
      <c r="DP276" s="81"/>
      <c r="DQ276" s="81"/>
      <c r="DR276" s="81"/>
      <c r="DS276" s="81"/>
      <c r="DT276" s="81"/>
      <c r="DU276" s="81"/>
      <c r="DV276" s="81"/>
      <c r="DW276" s="81"/>
      <c r="DX276" s="81"/>
      <c r="DY276" s="81"/>
      <c r="DZ276" s="81"/>
      <c r="EA276" s="81"/>
      <c r="EB276" s="81"/>
      <c r="EC276" s="81"/>
      <c r="ED276" s="81"/>
      <c r="EE276" s="81"/>
      <c r="EF276" s="81"/>
      <c r="EG276" s="81"/>
      <c r="EH276" s="81"/>
      <c r="EI276" s="81"/>
      <c r="EJ276" s="81"/>
      <c r="EK276" s="81"/>
      <c r="EL276" s="81"/>
      <c r="EM276" s="81"/>
      <c r="EN276" s="81"/>
      <c r="EO276" s="81"/>
      <c r="EP276" s="81"/>
      <c r="EQ276" s="81"/>
      <c r="ER276" s="81"/>
      <c r="ES276" s="81"/>
      <c r="ET276" s="81"/>
      <c r="EU276" s="81"/>
      <c r="EV276" s="81"/>
      <c r="EW276" s="81"/>
      <c r="EX276" s="81"/>
      <c r="EY276" s="81"/>
      <c r="EZ276" s="81"/>
      <c r="FA276" s="81"/>
      <c r="FB276" s="81"/>
      <c r="FC276" s="81"/>
      <c r="FD276" s="81"/>
      <c r="FE276" s="81"/>
      <c r="FF276" s="81"/>
      <c r="FG276" s="81"/>
      <c r="FH276" s="81"/>
      <c r="FI276" s="81"/>
      <c r="FJ276" s="81"/>
      <c r="FK276" s="81"/>
      <c r="FL276" s="81"/>
      <c r="FM276" s="81"/>
      <c r="FN276" s="81"/>
      <c r="FO276" s="81"/>
      <c r="FP276" s="81"/>
      <c r="FQ276" s="81"/>
      <c r="FR276" s="81"/>
      <c r="FS276" s="81"/>
      <c r="FT276" s="81"/>
      <c r="FU276" s="81"/>
      <c r="FV276" s="81"/>
      <c r="FW276" s="81"/>
      <c r="FX276" s="81"/>
      <c r="FY276" s="81"/>
      <c r="FZ276" s="81"/>
      <c r="GA276" s="81"/>
      <c r="GB276" s="81"/>
      <c r="GC276" s="81"/>
      <c r="GD276" s="81"/>
      <c r="GE276" s="81"/>
      <c r="GF276" s="81"/>
      <c r="GG276" s="81"/>
      <c r="GH276" s="81"/>
      <c r="GI276" s="81"/>
      <c r="GJ276" s="81"/>
      <c r="GK276" s="81"/>
      <c r="GL276" s="81"/>
      <c r="GM276" s="81"/>
      <c r="GN276" s="81"/>
      <c r="GO276" s="81"/>
      <c r="GP276" s="81"/>
      <c r="GQ276" s="81"/>
      <c r="GR276" s="81"/>
      <c r="GS276" s="81"/>
      <c r="GT276" s="81"/>
      <c r="GU276" s="81"/>
      <c r="GV276" s="81"/>
      <c r="GW276" s="81"/>
      <c r="GX276" s="81"/>
      <c r="GY276" s="81"/>
      <c r="GZ276" s="81"/>
      <c r="HA276" s="81"/>
      <c r="HB276" s="81"/>
      <c r="HC276" s="81"/>
      <c r="HD276" s="81"/>
      <c r="HE276" s="81"/>
      <c r="HF276" s="81"/>
      <c r="HG276" s="81"/>
      <c r="HH276" s="81"/>
      <c r="HI276" s="81"/>
      <c r="HJ276" s="81"/>
      <c r="HK276" s="81"/>
      <c r="HL276" s="81"/>
      <c r="HM276" s="81"/>
      <c r="HN276" s="81"/>
      <c r="HO276" s="81"/>
      <c r="HP276" s="81"/>
      <c r="HQ276" s="81"/>
    </row>
    <row r="277" spans="1:225" s="83" customFormat="1" ht="15.6" thickBot="1" x14ac:dyDescent="0.3">
      <c r="A277" s="157" t="s">
        <v>498</v>
      </c>
      <c r="B277" s="79" t="s">
        <v>497</v>
      </c>
      <c r="C277" s="80" t="s">
        <v>1335</v>
      </c>
      <c r="D277" s="84">
        <v>4</v>
      </c>
      <c r="E277" s="80">
        <v>73.87</v>
      </c>
      <c r="F277" s="80">
        <v>70.709999999999994</v>
      </c>
      <c r="G277" s="80">
        <v>33.03</v>
      </c>
      <c r="H277" s="80"/>
      <c r="I277" s="80">
        <f t="shared" si="24"/>
        <v>13.04</v>
      </c>
      <c r="J277" s="80">
        <v>2.88</v>
      </c>
      <c r="K277" s="80">
        <v>62.17</v>
      </c>
      <c r="L277" s="80">
        <v>0.11</v>
      </c>
      <c r="M277" s="80">
        <v>8.59</v>
      </c>
      <c r="N277" s="80">
        <v>4.34</v>
      </c>
      <c r="O277" s="80">
        <v>10.675000000000001</v>
      </c>
      <c r="P277" s="80">
        <v>0.16</v>
      </c>
      <c r="Q277" s="80">
        <v>85.31</v>
      </c>
      <c r="R277" s="80">
        <v>70.400000000000006</v>
      </c>
      <c r="S277" s="80">
        <f t="shared" si="25"/>
        <v>14.909999999999997</v>
      </c>
      <c r="T277" s="80"/>
      <c r="U277" s="80">
        <v>5.13</v>
      </c>
      <c r="V277" s="80">
        <v>5.14</v>
      </c>
      <c r="W277" s="80"/>
      <c r="X277" s="80"/>
      <c r="Y277" s="96" t="s">
        <v>498</v>
      </c>
      <c r="Z277" s="80" t="s">
        <v>1335</v>
      </c>
      <c r="AA277" s="80">
        <f t="shared" si="26"/>
        <v>2607.9999999999995</v>
      </c>
      <c r="AB277" s="80">
        <f t="shared" si="27"/>
        <v>576</v>
      </c>
      <c r="AC277" s="80">
        <f t="shared" si="28"/>
        <v>12434</v>
      </c>
      <c r="AD277" s="81"/>
      <c r="AE277" s="81"/>
      <c r="AF277" s="81"/>
      <c r="AG277" s="81"/>
      <c r="AH277" s="81"/>
      <c r="AI277" s="81"/>
      <c r="AJ277" s="81"/>
      <c r="AK277" s="81"/>
      <c r="AL277" s="81"/>
      <c r="AM277" s="81"/>
      <c r="AN277" s="81"/>
      <c r="AO277" s="81"/>
      <c r="AP277" s="81"/>
      <c r="AQ277" s="81"/>
      <c r="AR277" s="81"/>
      <c r="AS277" s="81"/>
      <c r="AT277" s="81"/>
      <c r="AU277" s="81"/>
      <c r="AV277" s="81"/>
      <c r="AW277" s="81"/>
      <c r="AX277" s="81"/>
      <c r="AY277" s="81"/>
      <c r="AZ277" s="81"/>
      <c r="BA277" s="81"/>
      <c r="BB277" s="81"/>
      <c r="BC277" s="81"/>
      <c r="BD277" s="81"/>
      <c r="BE277" s="81"/>
      <c r="BF277" s="81"/>
      <c r="BG277" s="81"/>
      <c r="BH277" s="81"/>
      <c r="BI277" s="81"/>
      <c r="BJ277" s="81"/>
      <c r="BK277" s="81"/>
      <c r="BL277" s="81"/>
      <c r="BM277" s="81"/>
      <c r="BN277" s="81"/>
      <c r="BO277" s="81"/>
      <c r="BP277" s="81"/>
      <c r="BQ277" s="81"/>
      <c r="BR277" s="81"/>
      <c r="BS277" s="81"/>
      <c r="BT277" s="81"/>
      <c r="BU277" s="81"/>
      <c r="BV277" s="81"/>
      <c r="BW277" s="81"/>
      <c r="BX277" s="81"/>
      <c r="BY277" s="81"/>
      <c r="BZ277" s="81"/>
      <c r="CA277" s="81"/>
      <c r="CB277" s="81"/>
      <c r="CC277" s="81"/>
      <c r="CD277" s="81"/>
      <c r="CE277" s="81"/>
      <c r="CF277" s="81"/>
      <c r="CG277" s="81"/>
      <c r="CH277" s="81"/>
      <c r="CI277" s="81"/>
      <c r="CJ277" s="81"/>
      <c r="CK277" s="81"/>
      <c r="CL277" s="81"/>
      <c r="CM277" s="81"/>
      <c r="CN277" s="81"/>
      <c r="CO277" s="81"/>
      <c r="CP277" s="81"/>
      <c r="CQ277" s="81"/>
      <c r="CR277" s="81"/>
      <c r="CS277" s="81"/>
      <c r="CT277" s="81"/>
      <c r="CU277" s="81"/>
      <c r="CV277" s="81"/>
      <c r="CW277" s="81"/>
      <c r="CX277" s="81"/>
      <c r="CY277" s="81"/>
      <c r="CZ277" s="81"/>
      <c r="DA277" s="81"/>
      <c r="DB277" s="81"/>
      <c r="DC277" s="81"/>
      <c r="DD277" s="81"/>
      <c r="DE277" s="81"/>
      <c r="DF277" s="81"/>
      <c r="DG277" s="81"/>
      <c r="DH277" s="81"/>
      <c r="DI277" s="81"/>
      <c r="DJ277" s="81"/>
      <c r="DK277" s="81"/>
      <c r="DL277" s="81"/>
      <c r="DM277" s="81"/>
      <c r="DN277" s="81"/>
      <c r="DO277" s="81"/>
      <c r="DP277" s="81"/>
      <c r="DQ277" s="81"/>
      <c r="DR277" s="81"/>
      <c r="DS277" s="81"/>
      <c r="DT277" s="81"/>
      <c r="DU277" s="81"/>
      <c r="DV277" s="81"/>
      <c r="DW277" s="81"/>
      <c r="DX277" s="81"/>
      <c r="DY277" s="81"/>
      <c r="DZ277" s="81"/>
      <c r="EA277" s="81"/>
      <c r="EB277" s="81"/>
      <c r="EC277" s="81"/>
      <c r="ED277" s="81"/>
      <c r="EE277" s="81"/>
      <c r="EF277" s="81"/>
      <c r="EG277" s="81"/>
      <c r="EH277" s="81"/>
      <c r="EI277" s="81"/>
      <c r="EJ277" s="81"/>
      <c r="EK277" s="81"/>
      <c r="EL277" s="81"/>
      <c r="EM277" s="81"/>
      <c r="EN277" s="81"/>
      <c r="EO277" s="81"/>
      <c r="EP277" s="81"/>
      <c r="EQ277" s="81"/>
      <c r="ER277" s="81"/>
      <c r="ES277" s="81"/>
      <c r="ET277" s="81"/>
      <c r="EU277" s="81"/>
      <c r="EV277" s="81"/>
      <c r="EW277" s="81"/>
      <c r="EX277" s="81"/>
      <c r="EY277" s="81"/>
      <c r="EZ277" s="81"/>
      <c r="FA277" s="81"/>
      <c r="FB277" s="81"/>
      <c r="FC277" s="81"/>
      <c r="FD277" s="81"/>
      <c r="FE277" s="81"/>
      <c r="FF277" s="81"/>
      <c r="FG277" s="81"/>
      <c r="FH277" s="81"/>
      <c r="FI277" s="81"/>
      <c r="FJ277" s="81"/>
      <c r="FK277" s="81"/>
      <c r="FL277" s="81"/>
      <c r="FM277" s="81"/>
      <c r="FN277" s="81"/>
      <c r="FO277" s="81"/>
      <c r="FP277" s="81"/>
      <c r="FQ277" s="81"/>
      <c r="FR277" s="81"/>
      <c r="FS277" s="81"/>
      <c r="FT277" s="81"/>
      <c r="FU277" s="81"/>
      <c r="FV277" s="81"/>
      <c r="FW277" s="81"/>
      <c r="FX277" s="81"/>
      <c r="FY277" s="81"/>
      <c r="FZ277" s="81"/>
      <c r="GA277" s="81"/>
      <c r="GB277" s="81"/>
      <c r="GC277" s="81"/>
      <c r="GD277" s="81"/>
      <c r="GE277" s="81"/>
      <c r="GF277" s="81"/>
      <c r="GG277" s="81"/>
      <c r="GH277" s="81"/>
      <c r="GI277" s="81"/>
      <c r="GJ277" s="81"/>
      <c r="GK277" s="81"/>
      <c r="GL277" s="81"/>
      <c r="GM277" s="81"/>
      <c r="GN277" s="81"/>
      <c r="GO277" s="81"/>
      <c r="GP277" s="81"/>
      <c r="GQ277" s="81"/>
      <c r="GR277" s="81"/>
      <c r="GS277" s="81"/>
      <c r="GT277" s="81"/>
      <c r="GU277" s="81"/>
      <c r="GV277" s="81"/>
      <c r="GW277" s="81"/>
      <c r="GX277" s="81"/>
      <c r="GY277" s="81"/>
      <c r="GZ277" s="81"/>
      <c r="HA277" s="81"/>
      <c r="HB277" s="81"/>
      <c r="HC277" s="81"/>
      <c r="HD277" s="81"/>
      <c r="HE277" s="81"/>
      <c r="HF277" s="81"/>
      <c r="HG277" s="81"/>
      <c r="HH277" s="81"/>
      <c r="HI277" s="81"/>
      <c r="HJ277" s="81"/>
      <c r="HK277" s="81"/>
      <c r="HL277" s="81"/>
      <c r="HM277" s="81"/>
      <c r="HN277" s="81"/>
      <c r="HO277" s="81"/>
      <c r="HP277" s="81"/>
      <c r="HQ277" s="81"/>
    </row>
    <row r="278" spans="1:225" s="81" customFormat="1" ht="15.6" thickBot="1" x14ac:dyDescent="0.3">
      <c r="A278" s="157" t="s">
        <v>580</v>
      </c>
      <c r="B278" s="79" t="s">
        <v>579</v>
      </c>
      <c r="C278" s="80" t="s">
        <v>1328</v>
      </c>
      <c r="D278" s="84">
        <v>4</v>
      </c>
      <c r="E278" s="80">
        <v>70.66</v>
      </c>
      <c r="F278" s="80">
        <v>67.91</v>
      </c>
      <c r="G278" s="80">
        <v>22.03</v>
      </c>
      <c r="H278" s="80"/>
      <c r="I278" s="80">
        <f>L278+M278+N278</f>
        <v>84.240000000000009</v>
      </c>
      <c r="J278" s="80">
        <v>4.4999999999999998E-2</v>
      </c>
      <c r="K278" s="80">
        <v>3.8350000000000004</v>
      </c>
      <c r="L278" s="80">
        <v>1.075</v>
      </c>
      <c r="M278" s="80">
        <v>54.835000000000001</v>
      </c>
      <c r="N278" s="80">
        <v>28.33</v>
      </c>
      <c r="O278" s="80">
        <v>5.13</v>
      </c>
      <c r="P278" s="80">
        <v>0.14000000000000001</v>
      </c>
      <c r="Q278" s="80">
        <v>94.7</v>
      </c>
      <c r="R278" s="80">
        <v>4.32</v>
      </c>
      <c r="S278" s="80">
        <f>Q278-R278</f>
        <v>90.38</v>
      </c>
      <c r="T278" s="80"/>
      <c r="U278" s="80">
        <v>2.66</v>
      </c>
      <c r="V278" s="80">
        <v>2.67</v>
      </c>
      <c r="W278" s="80"/>
      <c r="X278" s="80"/>
      <c r="Y278" s="96" t="s">
        <v>580</v>
      </c>
      <c r="Z278" s="80" t="s">
        <v>1328</v>
      </c>
      <c r="AA278" s="80">
        <f t="shared" si="26"/>
        <v>16848.000000000004</v>
      </c>
      <c r="AB278" s="80">
        <f t="shared" si="27"/>
        <v>9</v>
      </c>
      <c r="AC278" s="80">
        <f t="shared" si="28"/>
        <v>767.00000000000011</v>
      </c>
    </row>
    <row r="279" spans="1:225" s="81" customFormat="1" ht="15.6" thickBot="1" x14ac:dyDescent="0.3">
      <c r="A279" s="157" t="s">
        <v>506</v>
      </c>
      <c r="B279" s="85" t="s">
        <v>505</v>
      </c>
      <c r="C279" s="86" t="s">
        <v>1182</v>
      </c>
      <c r="D279" s="84">
        <v>4</v>
      </c>
      <c r="E279" s="80">
        <v>71.930000000000007</v>
      </c>
      <c r="F279" s="80">
        <v>67.569999999999993</v>
      </c>
      <c r="G279" s="80">
        <v>25.06</v>
      </c>
      <c r="H279" s="80"/>
      <c r="I279" s="80">
        <f>L279+M279+N279</f>
        <v>82.94</v>
      </c>
      <c r="J279" s="80">
        <v>3.3450000000000002</v>
      </c>
      <c r="K279" s="80">
        <v>0</v>
      </c>
      <c r="L279" s="80">
        <v>1.075</v>
      </c>
      <c r="M279" s="80">
        <v>53.374999999999993</v>
      </c>
      <c r="N279" s="80">
        <v>28.49</v>
      </c>
      <c r="O279" s="80">
        <v>4.8049999999999997</v>
      </c>
      <c r="P279" s="80">
        <v>0.18</v>
      </c>
      <c r="Q279" s="80">
        <v>92.66</v>
      </c>
      <c r="R279" s="80">
        <v>3.58</v>
      </c>
      <c r="S279" s="80">
        <f>Q279-R279</f>
        <v>89.08</v>
      </c>
      <c r="T279" s="80"/>
      <c r="U279" s="80">
        <v>4.47</v>
      </c>
      <c r="V279" s="80">
        <v>4.4800000000000004</v>
      </c>
      <c r="W279" s="80"/>
      <c r="X279" s="80"/>
      <c r="Y279" s="96" t="s">
        <v>506</v>
      </c>
      <c r="Z279" s="86" t="s">
        <v>1182</v>
      </c>
      <c r="AA279" s="80">
        <f t="shared" si="26"/>
        <v>16588</v>
      </c>
      <c r="AB279" s="80">
        <f t="shared" si="27"/>
        <v>669</v>
      </c>
      <c r="AC279" s="80">
        <f t="shared" si="28"/>
        <v>0</v>
      </c>
    </row>
    <row r="280" spans="1:225" s="81" customFormat="1" x14ac:dyDescent="0.25">
      <c r="A280" s="157" t="s">
        <v>586</v>
      </c>
      <c r="B280" s="79" t="s">
        <v>585</v>
      </c>
      <c r="C280" s="80" t="s">
        <v>1175</v>
      </c>
      <c r="D280" s="84">
        <v>4</v>
      </c>
      <c r="E280" s="80">
        <v>71.42</v>
      </c>
      <c r="F280" s="80">
        <v>67.17</v>
      </c>
      <c r="G280" s="80">
        <v>22.3</v>
      </c>
      <c r="H280" s="80"/>
      <c r="I280" s="80">
        <f t="shared" ref="I280:I287" si="31">L280+M280+N280</f>
        <v>85.545000000000002</v>
      </c>
      <c r="J280" s="80">
        <v>2.5449999999999999</v>
      </c>
      <c r="K280" s="80">
        <v>3.4999999999999996E-2</v>
      </c>
      <c r="L280" s="80">
        <v>1.1400000000000001</v>
      </c>
      <c r="M280" s="80">
        <v>54.61</v>
      </c>
      <c r="N280" s="80">
        <v>29.795000000000002</v>
      </c>
      <c r="O280" s="80">
        <v>4.9450000000000003</v>
      </c>
      <c r="P280" s="80">
        <v>0.13500000000000001</v>
      </c>
      <c r="Q280" s="80">
        <v>94.91</v>
      </c>
      <c r="R280" s="80">
        <v>2.72</v>
      </c>
      <c r="S280" s="80">
        <f t="shared" ref="S280:S287" si="32">Q280-R280</f>
        <v>92.19</v>
      </c>
      <c r="T280" s="80"/>
      <c r="U280" s="80">
        <v>2.0099999999999998</v>
      </c>
      <c r="V280" s="80">
        <v>2.0099999999999998</v>
      </c>
      <c r="W280" s="80"/>
      <c r="X280" s="80"/>
      <c r="Y280" s="96" t="s">
        <v>586</v>
      </c>
      <c r="Z280" s="80" t="s">
        <v>1175</v>
      </c>
      <c r="AA280" s="80">
        <f t="shared" si="26"/>
        <v>17109</v>
      </c>
      <c r="AB280" s="80">
        <f t="shared" si="27"/>
        <v>509</v>
      </c>
      <c r="AC280" s="80">
        <f t="shared" si="28"/>
        <v>6.9999999999999991</v>
      </c>
    </row>
    <row r="281" spans="1:225" s="81" customFormat="1" ht="15.6" thickBot="1" x14ac:dyDescent="0.3">
      <c r="A281" s="157" t="s">
        <v>508</v>
      </c>
      <c r="B281" s="79" t="s">
        <v>507</v>
      </c>
      <c r="C281" s="80" t="s">
        <v>1183</v>
      </c>
      <c r="D281" s="87">
        <v>4</v>
      </c>
      <c r="E281" s="80">
        <v>80.34</v>
      </c>
      <c r="F281" s="80">
        <v>77.37</v>
      </c>
      <c r="G281" s="80">
        <v>44.84</v>
      </c>
      <c r="H281" s="80"/>
      <c r="I281" s="80">
        <f>L281+M281+N281</f>
        <v>3.37</v>
      </c>
      <c r="J281" s="80">
        <v>81.899999999999991</v>
      </c>
      <c r="K281" s="80">
        <v>0.02</v>
      </c>
      <c r="L281" s="80">
        <v>6.5000000000000002E-2</v>
      </c>
      <c r="M281" s="80">
        <v>2.2050000000000001</v>
      </c>
      <c r="N281" s="80">
        <v>1.1000000000000001</v>
      </c>
      <c r="O281" s="80">
        <v>0.56499999999999995</v>
      </c>
      <c r="P281" s="80">
        <v>0.105</v>
      </c>
      <c r="Q281" s="80">
        <v>95.55</v>
      </c>
      <c r="R281" s="80">
        <v>90.93</v>
      </c>
      <c r="S281" s="80">
        <f>Q281-R281</f>
        <v>4.6199999999999903</v>
      </c>
      <c r="T281" s="80"/>
      <c r="U281" s="80">
        <v>11.5</v>
      </c>
      <c r="V281" s="80">
        <v>11.64</v>
      </c>
      <c r="W281" s="80"/>
      <c r="X281" s="80"/>
      <c r="Y281" s="96" t="s">
        <v>508</v>
      </c>
      <c r="Z281" s="80" t="s">
        <v>1183</v>
      </c>
      <c r="AA281" s="80">
        <f t="shared" si="26"/>
        <v>674</v>
      </c>
      <c r="AB281" s="80">
        <f t="shared" si="27"/>
        <v>16379.999999999998</v>
      </c>
      <c r="AC281" s="80">
        <f t="shared" si="28"/>
        <v>4</v>
      </c>
    </row>
    <row r="282" spans="1:225" s="81" customFormat="1" ht="15.6" thickBot="1" x14ac:dyDescent="0.3">
      <c r="A282" s="157" t="s">
        <v>588</v>
      </c>
      <c r="B282" s="79" t="s">
        <v>587</v>
      </c>
      <c r="C282" s="80" t="s">
        <v>1176</v>
      </c>
      <c r="D282" s="84">
        <v>4</v>
      </c>
      <c r="E282" s="80">
        <v>69.81</v>
      </c>
      <c r="F282" s="80">
        <v>66.680000000000007</v>
      </c>
      <c r="G282" s="80">
        <v>21.53</v>
      </c>
      <c r="H282" s="80"/>
      <c r="I282" s="80">
        <f t="shared" si="31"/>
        <v>83.149999999999991</v>
      </c>
      <c r="J282" s="80">
        <v>2.855</v>
      </c>
      <c r="K282" s="80">
        <v>0</v>
      </c>
      <c r="L282" s="80">
        <v>1.095</v>
      </c>
      <c r="M282" s="80">
        <v>52.569999999999993</v>
      </c>
      <c r="N282" s="80">
        <v>29.484999999999999</v>
      </c>
      <c r="O282" s="80">
        <v>5.33</v>
      </c>
      <c r="P282" s="80">
        <v>0.13</v>
      </c>
      <c r="Q282" s="80">
        <v>94.53</v>
      </c>
      <c r="R282" s="80">
        <v>3.35</v>
      </c>
      <c r="S282" s="80">
        <f t="shared" si="32"/>
        <v>91.18</v>
      </c>
      <c r="T282" s="80"/>
      <c r="U282" s="80">
        <v>4.67</v>
      </c>
      <c r="V282" s="80">
        <v>4.67</v>
      </c>
      <c r="W282" s="80"/>
      <c r="X282" s="80"/>
      <c r="Y282" s="96" t="s">
        <v>588</v>
      </c>
      <c r="Z282" s="80" t="s">
        <v>1176</v>
      </c>
      <c r="AA282" s="80">
        <f t="shared" si="26"/>
        <v>16629.999999999996</v>
      </c>
      <c r="AB282" s="80">
        <f t="shared" si="27"/>
        <v>571</v>
      </c>
      <c r="AC282" s="80">
        <f t="shared" si="28"/>
        <v>0</v>
      </c>
    </row>
    <row r="283" spans="1:225" s="81" customFormat="1" x14ac:dyDescent="0.25">
      <c r="A283" s="157" t="s">
        <v>590</v>
      </c>
      <c r="B283" s="79" t="s">
        <v>589</v>
      </c>
      <c r="C283" s="80" t="s">
        <v>1329</v>
      </c>
      <c r="D283" s="84">
        <v>4</v>
      </c>
      <c r="E283" s="80">
        <v>69.72</v>
      </c>
      <c r="F283" s="80">
        <v>67.34</v>
      </c>
      <c r="G283" s="80">
        <v>21.34</v>
      </c>
      <c r="H283" s="80"/>
      <c r="I283" s="80">
        <f t="shared" si="31"/>
        <v>85.955000000000013</v>
      </c>
      <c r="J283" s="80">
        <v>0.04</v>
      </c>
      <c r="K283" s="80">
        <v>0.65</v>
      </c>
      <c r="L283" s="80">
        <v>1.29</v>
      </c>
      <c r="M283" s="80">
        <v>55.205000000000005</v>
      </c>
      <c r="N283" s="80">
        <v>29.46</v>
      </c>
      <c r="O283" s="80">
        <v>6.06</v>
      </c>
      <c r="P283" s="80">
        <v>0.17</v>
      </c>
      <c r="Q283" s="80">
        <v>93.75</v>
      </c>
      <c r="R283" s="80">
        <v>0.71</v>
      </c>
      <c r="S283" s="80">
        <f t="shared" si="32"/>
        <v>93.04</v>
      </c>
      <c r="T283" s="80"/>
      <c r="U283" s="80">
        <v>2.0299999999999998</v>
      </c>
      <c r="V283" s="80">
        <v>2.0299999999999998</v>
      </c>
      <c r="W283" s="80"/>
      <c r="X283" s="80"/>
      <c r="Y283" s="96" t="s">
        <v>590</v>
      </c>
      <c r="Z283" s="80" t="s">
        <v>1329</v>
      </c>
      <c r="AA283" s="80">
        <f t="shared" si="26"/>
        <v>17191.000000000004</v>
      </c>
      <c r="AB283" s="80">
        <f t="shared" si="27"/>
        <v>8</v>
      </c>
      <c r="AC283" s="80">
        <f t="shared" si="28"/>
        <v>130</v>
      </c>
    </row>
    <row r="284" spans="1:225" s="81" customFormat="1" ht="13.5" customHeight="1" x14ac:dyDescent="0.25">
      <c r="A284" s="157" t="s">
        <v>520</v>
      </c>
      <c r="B284" s="79" t="s">
        <v>519</v>
      </c>
      <c r="C284" s="80" t="s">
        <v>1187</v>
      </c>
      <c r="D284" s="87">
        <v>4</v>
      </c>
      <c r="E284" s="80">
        <v>71.27</v>
      </c>
      <c r="F284" s="80">
        <v>67.150000000000006</v>
      </c>
      <c r="G284" s="80">
        <v>23.95</v>
      </c>
      <c r="H284" s="80"/>
      <c r="I284" s="80">
        <f>L284+M284+N284</f>
        <v>83.399999999999991</v>
      </c>
      <c r="J284" s="80">
        <v>0.01</v>
      </c>
      <c r="K284" s="80">
        <v>1.4999999999999999E-2</v>
      </c>
      <c r="L284" s="80">
        <v>1.0699999999999998</v>
      </c>
      <c r="M284" s="80">
        <v>52.349999999999994</v>
      </c>
      <c r="N284" s="80">
        <v>29.98</v>
      </c>
      <c r="O284" s="80">
        <v>6.18</v>
      </c>
      <c r="P284" s="80">
        <v>0.2</v>
      </c>
      <c r="Q284" s="80">
        <v>91.55</v>
      </c>
      <c r="R284" s="80">
        <v>0.03</v>
      </c>
      <c r="S284" s="80">
        <f>Q284-R284</f>
        <v>91.52</v>
      </c>
      <c r="T284" s="80"/>
      <c r="U284" s="80">
        <v>3.51</v>
      </c>
      <c r="V284" s="80">
        <v>3.55</v>
      </c>
      <c r="W284" s="80"/>
      <c r="X284" s="80"/>
      <c r="Y284" s="96" t="s">
        <v>520</v>
      </c>
      <c r="Z284" s="80" t="s">
        <v>1187</v>
      </c>
      <c r="AA284" s="80">
        <f t="shared" si="26"/>
        <v>16679.999999999996</v>
      </c>
      <c r="AB284" s="80">
        <f t="shared" si="27"/>
        <v>2</v>
      </c>
      <c r="AC284" s="80">
        <f t="shared" si="28"/>
        <v>3</v>
      </c>
    </row>
    <row r="285" spans="1:225" s="81" customFormat="1" ht="15.6" thickBot="1" x14ac:dyDescent="0.3">
      <c r="A285" s="157" t="s">
        <v>522</v>
      </c>
      <c r="B285" s="79" t="s">
        <v>521</v>
      </c>
      <c r="C285" s="80" t="s">
        <v>1188</v>
      </c>
      <c r="D285" s="87">
        <v>4</v>
      </c>
      <c r="E285" s="80">
        <v>70.73</v>
      </c>
      <c r="F285" s="80">
        <v>65.44</v>
      </c>
      <c r="G285" s="80">
        <v>21.12</v>
      </c>
      <c r="H285" s="80"/>
      <c r="I285" s="80">
        <f>L285+M285+N285</f>
        <v>83.9</v>
      </c>
      <c r="J285" s="80">
        <v>0.02</v>
      </c>
      <c r="K285" s="80">
        <v>1.4999999999999999E-2</v>
      </c>
      <c r="L285" s="80">
        <v>1.2550000000000001</v>
      </c>
      <c r="M285" s="80">
        <v>52.405000000000001</v>
      </c>
      <c r="N285" s="80">
        <v>30.24</v>
      </c>
      <c r="O285" s="80">
        <v>5.71</v>
      </c>
      <c r="P285" s="80">
        <v>0.22</v>
      </c>
      <c r="Q285" s="80">
        <v>91.94</v>
      </c>
      <c r="R285" s="80">
        <v>0.06</v>
      </c>
      <c r="S285" s="80">
        <f>Q285-R285</f>
        <v>91.88</v>
      </c>
      <c r="T285" s="80"/>
      <c r="U285" s="80">
        <v>4.8899999999999997</v>
      </c>
      <c r="V285" s="80">
        <v>4.91</v>
      </c>
      <c r="W285" s="80"/>
      <c r="X285" s="80"/>
      <c r="Y285" s="96" t="s">
        <v>522</v>
      </c>
      <c r="Z285" s="80" t="s">
        <v>1188</v>
      </c>
      <c r="AA285" s="80">
        <f t="shared" si="26"/>
        <v>16780</v>
      </c>
      <c r="AB285" s="80">
        <f t="shared" si="27"/>
        <v>4</v>
      </c>
      <c r="AC285" s="80">
        <f t="shared" si="28"/>
        <v>3</v>
      </c>
    </row>
    <row r="286" spans="1:225" s="83" customFormat="1" ht="15.6" thickBot="1" x14ac:dyDescent="0.3">
      <c r="A286" s="157" t="s">
        <v>594</v>
      </c>
      <c r="B286" s="79" t="s">
        <v>593</v>
      </c>
      <c r="C286" s="80" t="s">
        <v>1177</v>
      </c>
      <c r="D286" s="84">
        <v>4</v>
      </c>
      <c r="E286" s="80">
        <v>69.930000000000007</v>
      </c>
      <c r="F286" s="80">
        <v>66.94</v>
      </c>
      <c r="G286" s="80">
        <v>19.940000000000001</v>
      </c>
      <c r="H286" s="80"/>
      <c r="I286" s="80">
        <f t="shared" si="31"/>
        <v>85.015000000000001</v>
      </c>
      <c r="J286" s="80">
        <v>0</v>
      </c>
      <c r="K286" s="80">
        <v>0</v>
      </c>
      <c r="L286" s="80">
        <v>1.26</v>
      </c>
      <c r="M286" s="80">
        <v>53.075000000000003</v>
      </c>
      <c r="N286" s="80">
        <v>30.68</v>
      </c>
      <c r="O286" s="80">
        <v>6.41</v>
      </c>
      <c r="P286" s="80">
        <v>0.16500000000000001</v>
      </c>
      <c r="Q286" s="80">
        <v>93.36</v>
      </c>
      <c r="R286" s="80">
        <v>0</v>
      </c>
      <c r="S286" s="80">
        <f t="shared" si="32"/>
        <v>93.36</v>
      </c>
      <c r="T286" s="80"/>
      <c r="U286" s="80">
        <v>2.82</v>
      </c>
      <c r="V286" s="80">
        <v>2.83</v>
      </c>
      <c r="W286" s="80"/>
      <c r="X286" s="80"/>
      <c r="Y286" s="96" t="s">
        <v>594</v>
      </c>
      <c r="Z286" s="80" t="s">
        <v>1177</v>
      </c>
      <c r="AA286" s="80">
        <f t="shared" si="26"/>
        <v>17003</v>
      </c>
      <c r="AB286" s="80">
        <f t="shared" si="27"/>
        <v>0</v>
      </c>
      <c r="AC286" s="80">
        <f t="shared" si="28"/>
        <v>0</v>
      </c>
      <c r="AD286" s="81"/>
      <c r="AE286" s="81"/>
      <c r="AF286" s="81"/>
      <c r="AG286" s="81"/>
      <c r="AH286" s="81"/>
      <c r="AI286" s="81"/>
      <c r="AJ286" s="81"/>
      <c r="AK286" s="81"/>
      <c r="AL286" s="81"/>
      <c r="AM286" s="81"/>
      <c r="AN286" s="81"/>
      <c r="AO286" s="81"/>
      <c r="AP286" s="81"/>
      <c r="AQ286" s="81"/>
      <c r="AR286" s="81"/>
      <c r="AS286" s="81"/>
      <c r="AT286" s="81"/>
      <c r="AU286" s="81"/>
      <c r="AV286" s="81"/>
      <c r="AW286" s="81"/>
      <c r="AX286" s="81"/>
      <c r="AY286" s="81"/>
      <c r="AZ286" s="81"/>
      <c r="BA286" s="81"/>
      <c r="BB286" s="81"/>
      <c r="BC286" s="81"/>
      <c r="BD286" s="81"/>
      <c r="BE286" s="81"/>
      <c r="BF286" s="81"/>
      <c r="BG286" s="81"/>
      <c r="BH286" s="81"/>
      <c r="BI286" s="81"/>
      <c r="BJ286" s="81"/>
      <c r="BK286" s="81"/>
      <c r="BL286" s="81"/>
      <c r="BM286" s="81"/>
      <c r="BN286" s="81"/>
      <c r="BO286" s="81"/>
      <c r="BP286" s="81"/>
      <c r="BQ286" s="81"/>
      <c r="BR286" s="81"/>
      <c r="BS286" s="81"/>
      <c r="BT286" s="81"/>
      <c r="BU286" s="81"/>
      <c r="BV286" s="81"/>
      <c r="BW286" s="81"/>
      <c r="BX286" s="81"/>
      <c r="BY286" s="81"/>
      <c r="BZ286" s="81"/>
      <c r="CA286" s="81"/>
      <c r="CB286" s="81"/>
      <c r="CC286" s="81"/>
      <c r="CD286" s="81"/>
      <c r="CE286" s="81"/>
      <c r="CF286" s="81"/>
      <c r="CG286" s="81"/>
      <c r="CH286" s="81"/>
      <c r="CI286" s="81"/>
      <c r="CJ286" s="81"/>
      <c r="CK286" s="81"/>
      <c r="CL286" s="81"/>
      <c r="CM286" s="81"/>
      <c r="CN286" s="81"/>
      <c r="CO286" s="81"/>
      <c r="CP286" s="81"/>
      <c r="CQ286" s="81"/>
      <c r="CR286" s="81"/>
      <c r="CS286" s="81"/>
      <c r="CT286" s="81"/>
      <c r="CU286" s="81"/>
      <c r="CV286" s="81"/>
      <c r="CW286" s="81"/>
      <c r="CX286" s="81"/>
      <c r="CY286" s="81"/>
      <c r="CZ286" s="81"/>
      <c r="DA286" s="81"/>
      <c r="DB286" s="81"/>
      <c r="DC286" s="81"/>
      <c r="DD286" s="81"/>
      <c r="DE286" s="81"/>
      <c r="DF286" s="81"/>
      <c r="DG286" s="81"/>
      <c r="DH286" s="81"/>
      <c r="DI286" s="81"/>
      <c r="DJ286" s="81"/>
      <c r="DK286" s="81"/>
      <c r="DL286" s="81"/>
      <c r="DM286" s="81"/>
      <c r="DN286" s="81"/>
      <c r="DO286" s="81"/>
      <c r="DP286" s="81"/>
      <c r="DQ286" s="81"/>
      <c r="DR286" s="81"/>
      <c r="DS286" s="81"/>
      <c r="DT286" s="81"/>
      <c r="DU286" s="81"/>
      <c r="DV286" s="81"/>
      <c r="DW286" s="81"/>
      <c r="DX286" s="81"/>
      <c r="DY286" s="81"/>
      <c r="DZ286" s="81"/>
      <c r="EA286" s="81"/>
      <c r="EB286" s="81"/>
      <c r="EC286" s="81"/>
      <c r="ED286" s="81"/>
      <c r="EE286" s="81"/>
      <c r="EF286" s="81"/>
      <c r="EG286" s="81"/>
      <c r="EH286" s="81"/>
      <c r="EI286" s="81"/>
      <c r="EJ286" s="81"/>
      <c r="EK286" s="81"/>
      <c r="EL286" s="81"/>
      <c r="EM286" s="81"/>
      <c r="EN286" s="81"/>
      <c r="EO286" s="81"/>
      <c r="EP286" s="81"/>
      <c r="EQ286" s="81"/>
      <c r="ER286" s="81"/>
      <c r="ES286" s="81"/>
      <c r="ET286" s="81"/>
      <c r="EU286" s="81"/>
      <c r="EV286" s="81"/>
      <c r="EW286" s="81"/>
      <c r="EX286" s="81"/>
      <c r="EY286" s="81"/>
      <c r="EZ286" s="81"/>
      <c r="FA286" s="81"/>
      <c r="FB286" s="81"/>
      <c r="FC286" s="81"/>
      <c r="FD286" s="81"/>
      <c r="FE286" s="81"/>
      <c r="FF286" s="81"/>
      <c r="FG286" s="81"/>
      <c r="FH286" s="81"/>
      <c r="FI286" s="81"/>
      <c r="FJ286" s="81"/>
      <c r="FK286" s="81"/>
      <c r="FL286" s="81"/>
      <c r="FM286" s="81"/>
      <c r="FN286" s="81"/>
      <c r="FO286" s="81"/>
      <c r="FP286" s="81"/>
      <c r="FQ286" s="81"/>
      <c r="FR286" s="81"/>
      <c r="FS286" s="81"/>
      <c r="FT286" s="81"/>
      <c r="FU286" s="81"/>
      <c r="FV286" s="81"/>
      <c r="FW286" s="81"/>
      <c r="FX286" s="81"/>
      <c r="FY286" s="81"/>
      <c r="FZ286" s="81"/>
      <c r="GA286" s="81"/>
      <c r="GB286" s="81"/>
      <c r="GC286" s="81"/>
      <c r="GD286" s="81"/>
      <c r="GE286" s="81"/>
      <c r="GF286" s="81"/>
      <c r="GG286" s="81"/>
      <c r="GH286" s="81"/>
      <c r="GI286" s="81"/>
      <c r="GJ286" s="81"/>
      <c r="GK286" s="81"/>
      <c r="GL286" s="81"/>
      <c r="GM286" s="81"/>
      <c r="GN286" s="81"/>
      <c r="GO286" s="81"/>
      <c r="GP286" s="81"/>
      <c r="GQ286" s="81"/>
      <c r="GR286" s="81"/>
      <c r="GS286" s="81"/>
      <c r="GT286" s="81"/>
      <c r="GU286" s="81"/>
      <c r="GV286" s="81"/>
      <c r="GW286" s="81"/>
      <c r="GX286" s="81"/>
      <c r="GY286" s="81"/>
      <c r="GZ286" s="81"/>
      <c r="HA286" s="81"/>
      <c r="HB286" s="81"/>
      <c r="HC286" s="81"/>
      <c r="HD286" s="81"/>
      <c r="HE286" s="81"/>
      <c r="HF286" s="81"/>
      <c r="HG286" s="81"/>
      <c r="HH286" s="81"/>
      <c r="HI286" s="81"/>
      <c r="HJ286" s="81"/>
      <c r="HK286" s="81"/>
      <c r="HL286" s="81"/>
      <c r="HM286" s="81"/>
      <c r="HN286" s="81"/>
      <c r="HO286" s="81"/>
      <c r="HP286" s="81"/>
      <c r="HQ286" s="81"/>
    </row>
    <row r="287" spans="1:225" s="83" customFormat="1" ht="15.6" thickBot="1" x14ac:dyDescent="0.3">
      <c r="A287" s="157" t="s">
        <v>596</v>
      </c>
      <c r="B287" s="79" t="s">
        <v>595</v>
      </c>
      <c r="C287" s="80" t="s">
        <v>1178</v>
      </c>
      <c r="D287" s="84">
        <v>4</v>
      </c>
      <c r="E287" s="80">
        <v>70</v>
      </c>
      <c r="F287" s="80">
        <v>66</v>
      </c>
      <c r="G287" s="80">
        <v>20.04</v>
      </c>
      <c r="H287" s="80"/>
      <c r="I287" s="80">
        <f t="shared" si="31"/>
        <v>83.740000000000009</v>
      </c>
      <c r="J287" s="80">
        <v>0.01</v>
      </c>
      <c r="K287" s="80">
        <v>5.0000000000000001E-3</v>
      </c>
      <c r="L287" s="80">
        <v>1.075</v>
      </c>
      <c r="M287" s="80">
        <v>53.325000000000003</v>
      </c>
      <c r="N287" s="80">
        <v>29.34</v>
      </c>
      <c r="O287" s="80">
        <v>6.5049999999999999</v>
      </c>
      <c r="P287" s="80">
        <v>0.14499999999999999</v>
      </c>
      <c r="Q287" s="80">
        <v>93.25</v>
      </c>
      <c r="R287" s="80">
        <v>0.03</v>
      </c>
      <c r="S287" s="80">
        <f t="shared" si="32"/>
        <v>93.22</v>
      </c>
      <c r="T287" s="80"/>
      <c r="U287" s="80">
        <v>5.04</v>
      </c>
      <c r="V287" s="80">
        <v>5.0599999999999996</v>
      </c>
      <c r="W287" s="80"/>
      <c r="X287" s="80"/>
      <c r="Y287" s="96" t="s">
        <v>596</v>
      </c>
      <c r="Z287" s="80" t="s">
        <v>1178</v>
      </c>
      <c r="AA287" s="80">
        <f t="shared" si="26"/>
        <v>16748.000000000004</v>
      </c>
      <c r="AB287" s="80">
        <f t="shared" si="27"/>
        <v>2</v>
      </c>
      <c r="AC287" s="80">
        <f t="shared" si="28"/>
        <v>1</v>
      </c>
      <c r="AD287" s="81"/>
      <c r="AE287" s="81"/>
      <c r="AF287" s="81"/>
      <c r="AG287" s="81"/>
      <c r="AH287" s="81"/>
      <c r="AI287" s="81"/>
      <c r="AJ287" s="81"/>
      <c r="AK287" s="81"/>
      <c r="AL287" s="81"/>
      <c r="AM287" s="81"/>
      <c r="AN287" s="81"/>
      <c r="AO287" s="81"/>
      <c r="AP287" s="81"/>
      <c r="AQ287" s="81"/>
      <c r="AR287" s="81"/>
      <c r="AS287" s="81"/>
      <c r="AT287" s="81"/>
      <c r="AU287" s="81"/>
      <c r="AV287" s="81"/>
      <c r="AW287" s="81"/>
      <c r="AX287" s="81"/>
      <c r="AY287" s="81"/>
      <c r="AZ287" s="81"/>
      <c r="BA287" s="81"/>
      <c r="BB287" s="81"/>
      <c r="BC287" s="81"/>
      <c r="BD287" s="81"/>
      <c r="BE287" s="81"/>
      <c r="BF287" s="81"/>
      <c r="BG287" s="81"/>
      <c r="BH287" s="81"/>
      <c r="BI287" s="81"/>
      <c r="BJ287" s="81"/>
      <c r="BK287" s="81"/>
      <c r="BL287" s="81"/>
      <c r="BM287" s="81"/>
      <c r="BN287" s="81"/>
      <c r="BO287" s="81"/>
      <c r="BP287" s="81"/>
      <c r="BQ287" s="81"/>
      <c r="BR287" s="81"/>
      <c r="BS287" s="81"/>
      <c r="BT287" s="81"/>
      <c r="BU287" s="81"/>
      <c r="BV287" s="81"/>
      <c r="BW287" s="81"/>
      <c r="BX287" s="81"/>
      <c r="BY287" s="81"/>
      <c r="BZ287" s="81"/>
      <c r="CA287" s="81"/>
      <c r="CB287" s="81"/>
      <c r="CC287" s="81"/>
      <c r="CD287" s="81"/>
      <c r="CE287" s="81"/>
      <c r="CF287" s="81"/>
      <c r="CG287" s="81"/>
      <c r="CH287" s="81"/>
      <c r="CI287" s="81"/>
      <c r="CJ287" s="81"/>
      <c r="CK287" s="81"/>
      <c r="CL287" s="81"/>
      <c r="CM287" s="81"/>
      <c r="CN287" s="81"/>
      <c r="CO287" s="81"/>
      <c r="CP287" s="81"/>
      <c r="CQ287" s="81"/>
      <c r="CR287" s="81"/>
      <c r="CS287" s="81"/>
      <c r="CT287" s="81"/>
      <c r="CU287" s="81"/>
      <c r="CV287" s="81"/>
      <c r="CW287" s="81"/>
      <c r="CX287" s="81"/>
      <c r="CY287" s="81"/>
      <c r="CZ287" s="81"/>
      <c r="DA287" s="81"/>
      <c r="DB287" s="81"/>
      <c r="DC287" s="81"/>
      <c r="DD287" s="81"/>
      <c r="DE287" s="81"/>
      <c r="DF287" s="81"/>
      <c r="DG287" s="81"/>
      <c r="DH287" s="81"/>
      <c r="DI287" s="81"/>
      <c r="DJ287" s="81"/>
      <c r="DK287" s="81"/>
      <c r="DL287" s="81"/>
      <c r="DM287" s="81"/>
      <c r="DN287" s="81"/>
      <c r="DO287" s="81"/>
      <c r="DP287" s="81"/>
      <c r="DQ287" s="81"/>
      <c r="DR287" s="81"/>
      <c r="DS287" s="81"/>
      <c r="DT287" s="81"/>
      <c r="DU287" s="81"/>
      <c r="DV287" s="81"/>
      <c r="DW287" s="81"/>
      <c r="DX287" s="81"/>
      <c r="DY287" s="81"/>
      <c r="DZ287" s="81"/>
      <c r="EA287" s="81"/>
      <c r="EB287" s="81"/>
      <c r="EC287" s="81"/>
      <c r="ED287" s="81"/>
      <c r="EE287" s="81"/>
      <c r="EF287" s="81"/>
      <c r="EG287" s="81"/>
      <c r="EH287" s="81"/>
      <c r="EI287" s="81"/>
      <c r="EJ287" s="81"/>
      <c r="EK287" s="81"/>
      <c r="EL287" s="81"/>
      <c r="EM287" s="81"/>
      <c r="EN287" s="81"/>
      <c r="EO287" s="81"/>
      <c r="EP287" s="81"/>
      <c r="EQ287" s="81"/>
      <c r="ER287" s="81"/>
      <c r="ES287" s="81"/>
      <c r="ET287" s="81"/>
      <c r="EU287" s="81"/>
      <c r="EV287" s="81"/>
      <c r="EW287" s="81"/>
      <c r="EX287" s="81"/>
      <c r="EY287" s="81"/>
      <c r="EZ287" s="81"/>
      <c r="FA287" s="81"/>
      <c r="FB287" s="81"/>
      <c r="FC287" s="81"/>
      <c r="FD287" s="81"/>
      <c r="FE287" s="81"/>
      <c r="FF287" s="81"/>
      <c r="FG287" s="81"/>
      <c r="FH287" s="81"/>
      <c r="FI287" s="81"/>
      <c r="FJ287" s="81"/>
      <c r="FK287" s="81"/>
      <c r="FL287" s="81"/>
      <c r="FM287" s="81"/>
      <c r="FN287" s="81"/>
      <c r="FO287" s="81"/>
      <c r="FP287" s="81"/>
      <c r="FQ287" s="81"/>
      <c r="FR287" s="81"/>
      <c r="FS287" s="81"/>
      <c r="FT287" s="81"/>
      <c r="FU287" s="81"/>
      <c r="FV287" s="81"/>
      <c r="FW287" s="81"/>
      <c r="FX287" s="81"/>
      <c r="FY287" s="81"/>
      <c r="FZ287" s="81"/>
      <c r="GA287" s="81"/>
      <c r="GB287" s="81"/>
      <c r="GC287" s="81"/>
      <c r="GD287" s="81"/>
      <c r="GE287" s="81"/>
      <c r="GF287" s="81"/>
      <c r="GG287" s="81"/>
      <c r="GH287" s="81"/>
      <c r="GI287" s="81"/>
      <c r="GJ287" s="81"/>
      <c r="GK287" s="81"/>
      <c r="GL287" s="81"/>
      <c r="GM287" s="81"/>
      <c r="GN287" s="81"/>
      <c r="GO287" s="81"/>
      <c r="GP287" s="81"/>
      <c r="GQ287" s="81"/>
      <c r="GR287" s="81"/>
      <c r="GS287" s="81"/>
      <c r="GT287" s="81"/>
      <c r="GU287" s="81"/>
      <c r="GV287" s="81"/>
      <c r="GW287" s="81"/>
      <c r="GX287" s="81"/>
      <c r="GY287" s="81"/>
      <c r="GZ287" s="81"/>
      <c r="HA287" s="81"/>
      <c r="HB287" s="81"/>
      <c r="HC287" s="81"/>
      <c r="HD287" s="81"/>
      <c r="HE287" s="81"/>
      <c r="HF287" s="81"/>
      <c r="HG287" s="81"/>
      <c r="HH287" s="81"/>
      <c r="HI287" s="81"/>
      <c r="HJ287" s="81"/>
      <c r="HK287" s="81"/>
      <c r="HL287" s="81"/>
      <c r="HM287" s="81"/>
      <c r="HN287" s="81"/>
      <c r="HO287" s="81"/>
      <c r="HP287" s="81"/>
      <c r="HQ287" s="81"/>
    </row>
    <row r="288" spans="1:225" s="83" customFormat="1" ht="15.6" thickBot="1" x14ac:dyDescent="0.3">
      <c r="A288" s="157" t="s">
        <v>504</v>
      </c>
      <c r="B288" s="88" t="s">
        <v>503</v>
      </c>
      <c r="C288" s="89" t="s">
        <v>1181</v>
      </c>
      <c r="D288" s="84">
        <v>4</v>
      </c>
      <c r="E288" s="80">
        <v>78.89</v>
      </c>
      <c r="F288" s="80">
        <v>76.72</v>
      </c>
      <c r="G288" s="80">
        <v>39.57</v>
      </c>
      <c r="H288" s="80"/>
      <c r="I288" s="80">
        <f t="shared" si="24"/>
        <v>3.2450000000000001</v>
      </c>
      <c r="J288" s="80">
        <v>82.93</v>
      </c>
      <c r="K288" s="80">
        <v>1.4999999999999999E-2</v>
      </c>
      <c r="L288" s="80">
        <v>2.5000000000000001E-2</v>
      </c>
      <c r="M288" s="80">
        <v>2.0350000000000001</v>
      </c>
      <c r="N288" s="80">
        <v>1.1850000000000001</v>
      </c>
      <c r="O288" s="80">
        <v>0.69499999999999995</v>
      </c>
      <c r="P288" s="80">
        <v>0.04</v>
      </c>
      <c r="Q288" s="80">
        <v>96.66</v>
      </c>
      <c r="R288" s="80">
        <v>92.08</v>
      </c>
      <c r="S288" s="80">
        <f t="shared" si="25"/>
        <v>4.5799999999999983</v>
      </c>
      <c r="T288" s="80"/>
      <c r="U288" s="80">
        <v>9.9600000000000009</v>
      </c>
      <c r="V288" s="80">
        <v>10.14</v>
      </c>
      <c r="W288" s="80"/>
      <c r="X288" s="80"/>
      <c r="Y288" s="96" t="s">
        <v>504</v>
      </c>
      <c r="Z288" s="89" t="s">
        <v>1181</v>
      </c>
      <c r="AA288" s="80">
        <f t="shared" si="26"/>
        <v>649</v>
      </c>
      <c r="AB288" s="80">
        <f t="shared" si="27"/>
        <v>16586.000000000004</v>
      </c>
      <c r="AC288" s="80">
        <f t="shared" si="28"/>
        <v>3</v>
      </c>
      <c r="AD288" s="81"/>
      <c r="AE288" s="81"/>
      <c r="AF288" s="81"/>
      <c r="AG288" s="81"/>
      <c r="AH288" s="81"/>
      <c r="AI288" s="81"/>
      <c r="AJ288" s="81"/>
      <c r="AK288" s="81"/>
      <c r="AL288" s="81"/>
      <c r="AM288" s="81"/>
      <c r="AN288" s="81"/>
      <c r="AO288" s="81"/>
      <c r="AP288" s="81"/>
      <c r="AQ288" s="81"/>
      <c r="AR288" s="81"/>
      <c r="AS288" s="81"/>
      <c r="AT288" s="81"/>
      <c r="AU288" s="81"/>
      <c r="AV288" s="81"/>
      <c r="AW288" s="81"/>
      <c r="AX288" s="81"/>
      <c r="AY288" s="81"/>
      <c r="AZ288" s="81"/>
      <c r="BA288" s="81"/>
      <c r="BB288" s="81"/>
      <c r="BC288" s="81"/>
      <c r="BD288" s="81"/>
      <c r="BE288" s="81"/>
      <c r="BF288" s="81"/>
      <c r="BG288" s="81"/>
      <c r="BH288" s="81"/>
      <c r="BI288" s="81"/>
      <c r="BJ288" s="81"/>
      <c r="BK288" s="81"/>
      <c r="BL288" s="81"/>
      <c r="BM288" s="81"/>
      <c r="BN288" s="81"/>
      <c r="BO288" s="81"/>
      <c r="BP288" s="81"/>
      <c r="BQ288" s="81"/>
      <c r="BR288" s="81"/>
      <c r="BS288" s="81"/>
      <c r="BT288" s="81"/>
      <c r="BU288" s="81"/>
      <c r="BV288" s="81"/>
      <c r="BW288" s="81"/>
      <c r="BX288" s="81"/>
      <c r="BY288" s="81"/>
      <c r="BZ288" s="81"/>
      <c r="CA288" s="81"/>
      <c r="CB288" s="81"/>
      <c r="CC288" s="81"/>
      <c r="CD288" s="81"/>
      <c r="CE288" s="81"/>
      <c r="CF288" s="81"/>
      <c r="CG288" s="81"/>
      <c r="CH288" s="81"/>
      <c r="CI288" s="81"/>
      <c r="CJ288" s="81"/>
      <c r="CK288" s="81"/>
      <c r="CL288" s="81"/>
      <c r="CM288" s="81"/>
      <c r="CN288" s="81"/>
      <c r="CO288" s="81"/>
      <c r="CP288" s="81"/>
      <c r="CQ288" s="81"/>
      <c r="CR288" s="81"/>
      <c r="CS288" s="81"/>
      <c r="CT288" s="81"/>
      <c r="CU288" s="81"/>
      <c r="CV288" s="81"/>
      <c r="CW288" s="81"/>
      <c r="CX288" s="81"/>
      <c r="CY288" s="81"/>
      <c r="CZ288" s="81"/>
      <c r="DA288" s="81"/>
      <c r="DB288" s="81"/>
      <c r="DC288" s="81"/>
      <c r="DD288" s="81"/>
      <c r="DE288" s="81"/>
      <c r="DF288" s="81"/>
      <c r="DG288" s="81"/>
      <c r="DH288" s="81"/>
      <c r="DI288" s="81"/>
      <c r="DJ288" s="81"/>
      <c r="DK288" s="81"/>
      <c r="DL288" s="81"/>
      <c r="DM288" s="81"/>
      <c r="DN288" s="81"/>
      <c r="DO288" s="81"/>
      <c r="DP288" s="81"/>
      <c r="DQ288" s="81"/>
      <c r="DR288" s="81"/>
      <c r="DS288" s="81"/>
      <c r="DT288" s="81"/>
      <c r="DU288" s="81"/>
      <c r="DV288" s="81"/>
      <c r="DW288" s="81"/>
      <c r="DX288" s="81"/>
      <c r="DY288" s="81"/>
      <c r="DZ288" s="81"/>
      <c r="EA288" s="81"/>
      <c r="EB288" s="81"/>
      <c r="EC288" s="81"/>
      <c r="ED288" s="81"/>
      <c r="EE288" s="81"/>
      <c r="EF288" s="81"/>
      <c r="EG288" s="81"/>
      <c r="EH288" s="81"/>
      <c r="EI288" s="81"/>
      <c r="EJ288" s="81"/>
      <c r="EK288" s="81"/>
      <c r="EL288" s="81"/>
      <c r="EM288" s="81"/>
      <c r="EN288" s="81"/>
      <c r="EO288" s="81"/>
      <c r="EP288" s="81"/>
      <c r="EQ288" s="81"/>
      <c r="ER288" s="81"/>
      <c r="ES288" s="81"/>
      <c r="ET288" s="81"/>
      <c r="EU288" s="81"/>
      <c r="EV288" s="81"/>
      <c r="EW288" s="81"/>
      <c r="EX288" s="81"/>
      <c r="EY288" s="81"/>
      <c r="EZ288" s="81"/>
      <c r="FA288" s="81"/>
      <c r="FB288" s="81"/>
      <c r="FC288" s="81"/>
      <c r="FD288" s="81"/>
      <c r="FE288" s="81"/>
      <c r="FF288" s="81"/>
      <c r="FG288" s="81"/>
      <c r="FH288" s="81"/>
      <c r="FI288" s="81"/>
      <c r="FJ288" s="81"/>
      <c r="FK288" s="81"/>
      <c r="FL288" s="81"/>
      <c r="FM288" s="81"/>
      <c r="FN288" s="81"/>
      <c r="FO288" s="81"/>
      <c r="FP288" s="81"/>
      <c r="FQ288" s="81"/>
      <c r="FR288" s="81"/>
      <c r="FS288" s="81"/>
      <c r="FT288" s="81"/>
      <c r="FU288" s="81"/>
      <c r="FV288" s="81"/>
      <c r="FW288" s="81"/>
      <c r="FX288" s="81"/>
      <c r="FY288" s="81"/>
      <c r="FZ288" s="81"/>
      <c r="GA288" s="81"/>
      <c r="GB288" s="81"/>
      <c r="GC288" s="81"/>
      <c r="GD288" s="81"/>
      <c r="GE288" s="81"/>
      <c r="GF288" s="81"/>
      <c r="GG288" s="81"/>
      <c r="GH288" s="81"/>
      <c r="GI288" s="81"/>
      <c r="GJ288" s="81"/>
      <c r="GK288" s="81"/>
      <c r="GL288" s="81"/>
      <c r="GM288" s="81"/>
      <c r="GN288" s="81"/>
      <c r="GO288" s="81"/>
      <c r="GP288" s="81"/>
      <c r="GQ288" s="81"/>
      <c r="GR288" s="81"/>
      <c r="GS288" s="81"/>
      <c r="GT288" s="81"/>
      <c r="GU288" s="81"/>
      <c r="GV288" s="81"/>
      <c r="GW288" s="81"/>
      <c r="GX288" s="81"/>
      <c r="GY288" s="81"/>
      <c r="GZ288" s="81"/>
      <c r="HA288" s="81"/>
      <c r="HB288" s="81"/>
      <c r="HC288" s="81"/>
      <c r="HD288" s="81"/>
      <c r="HE288" s="81"/>
      <c r="HF288" s="81"/>
      <c r="HG288" s="81"/>
      <c r="HH288" s="81"/>
      <c r="HI288" s="81"/>
      <c r="HJ288" s="81"/>
      <c r="HK288" s="81"/>
      <c r="HL288" s="81"/>
      <c r="HM288" s="81"/>
      <c r="HN288" s="81"/>
      <c r="HO288" s="81"/>
      <c r="HP288" s="81"/>
      <c r="HQ288" s="81"/>
    </row>
    <row r="289" spans="1:29" s="81" customFormat="1" ht="16.5" customHeight="1" x14ac:dyDescent="0.25">
      <c r="A289" s="157" t="s">
        <v>510</v>
      </c>
      <c r="B289" s="79" t="s">
        <v>509</v>
      </c>
      <c r="C289" s="80" t="s">
        <v>1184</v>
      </c>
      <c r="D289" s="87">
        <v>4</v>
      </c>
      <c r="E289" s="80">
        <v>73.14</v>
      </c>
      <c r="F289" s="80">
        <v>68.900000000000006</v>
      </c>
      <c r="G289" s="80">
        <v>27.45</v>
      </c>
      <c r="H289" s="80"/>
      <c r="I289" s="80">
        <f t="shared" si="24"/>
        <v>83.72</v>
      </c>
      <c r="J289" s="80">
        <v>0.73</v>
      </c>
      <c r="K289" s="80">
        <v>0</v>
      </c>
      <c r="L289" s="80">
        <v>1.0449999999999999</v>
      </c>
      <c r="M289" s="80">
        <v>54.045000000000002</v>
      </c>
      <c r="N289" s="80">
        <v>28.63</v>
      </c>
      <c r="O289" s="80">
        <v>5.07</v>
      </c>
      <c r="P289" s="80">
        <v>0.20499999999999999</v>
      </c>
      <c r="Q289" s="80">
        <v>92</v>
      </c>
      <c r="R289" s="80">
        <v>0.8</v>
      </c>
      <c r="S289" s="80">
        <f t="shared" si="25"/>
        <v>91.2</v>
      </c>
      <c r="T289" s="80"/>
      <c r="U289" s="80">
        <v>5.81</v>
      </c>
      <c r="V289" s="80">
        <v>5.83</v>
      </c>
      <c r="W289" s="80"/>
      <c r="X289" s="80"/>
      <c r="Y289" s="96" t="s">
        <v>510</v>
      </c>
      <c r="Z289" s="80" t="s">
        <v>1184</v>
      </c>
      <c r="AA289" s="80">
        <f t="shared" si="26"/>
        <v>16744</v>
      </c>
      <c r="AB289" s="80">
        <f t="shared" si="27"/>
        <v>146</v>
      </c>
      <c r="AC289" s="80">
        <f t="shared" si="28"/>
        <v>0</v>
      </c>
    </row>
    <row r="290" spans="1:29" s="81" customFormat="1" ht="15.75" customHeight="1" x14ac:dyDescent="0.25">
      <c r="A290" s="157" t="s">
        <v>512</v>
      </c>
      <c r="B290" s="79" t="s">
        <v>511</v>
      </c>
      <c r="C290" s="80" t="s">
        <v>1185</v>
      </c>
      <c r="D290" s="87">
        <v>4</v>
      </c>
      <c r="E290" s="80">
        <v>73.28</v>
      </c>
      <c r="F290" s="80">
        <v>69.430000000000007</v>
      </c>
      <c r="G290" s="80">
        <v>30.37</v>
      </c>
      <c r="H290" s="80"/>
      <c r="I290" s="80">
        <f t="shared" si="24"/>
        <v>53.854999999999997</v>
      </c>
      <c r="J290" s="80">
        <v>0.56499999999999995</v>
      </c>
      <c r="K290" s="80">
        <v>33.634999999999998</v>
      </c>
      <c r="L290" s="80">
        <v>0.66</v>
      </c>
      <c r="M290" s="80">
        <v>34.72</v>
      </c>
      <c r="N290" s="80">
        <v>18.475000000000001</v>
      </c>
      <c r="O290" s="80">
        <v>3.22</v>
      </c>
      <c r="P290" s="80">
        <v>0.115</v>
      </c>
      <c r="Q290" s="80">
        <v>94.13</v>
      </c>
      <c r="R290" s="80">
        <v>36.67</v>
      </c>
      <c r="S290" s="80">
        <f t="shared" si="25"/>
        <v>57.459999999999994</v>
      </c>
      <c r="T290" s="80"/>
      <c r="U290" s="80">
        <v>3.31</v>
      </c>
      <c r="V290" s="80">
        <v>3.33</v>
      </c>
      <c r="W290" s="80"/>
      <c r="X290" s="80"/>
      <c r="Y290" s="96" t="s">
        <v>512</v>
      </c>
      <c r="Z290" s="80" t="s">
        <v>1185</v>
      </c>
      <c r="AA290" s="80">
        <f t="shared" si="26"/>
        <v>10771</v>
      </c>
      <c r="AB290" s="80">
        <f t="shared" si="27"/>
        <v>112.99999999999999</v>
      </c>
      <c r="AC290" s="80">
        <f t="shared" si="28"/>
        <v>6727</v>
      </c>
    </row>
    <row r="291" spans="1:29" s="81" customFormat="1" ht="15.6" thickBot="1" x14ac:dyDescent="0.3">
      <c r="A291" s="157" t="s">
        <v>514</v>
      </c>
      <c r="B291" s="79" t="s">
        <v>513</v>
      </c>
      <c r="C291" s="80" t="s">
        <v>1186</v>
      </c>
      <c r="D291" s="87">
        <v>4</v>
      </c>
      <c r="E291" s="80">
        <v>75.290000000000006</v>
      </c>
      <c r="F291" s="80">
        <v>70.05</v>
      </c>
      <c r="G291" s="80">
        <v>31.98</v>
      </c>
      <c r="H291" s="80"/>
      <c r="I291" s="80">
        <f t="shared" si="24"/>
        <v>0.17499999999999999</v>
      </c>
      <c r="J291" s="80">
        <v>0.42</v>
      </c>
      <c r="K291" s="80">
        <v>24.22</v>
      </c>
      <c r="L291" s="80">
        <v>5.0000000000000001E-3</v>
      </c>
      <c r="M291" s="80">
        <v>0.11</v>
      </c>
      <c r="N291" s="80">
        <v>0.06</v>
      </c>
      <c r="O291" s="80">
        <v>62.24</v>
      </c>
      <c r="P291" s="80">
        <v>0.24</v>
      </c>
      <c r="Q291" s="80">
        <v>36.1</v>
      </c>
      <c r="R291" s="80">
        <v>27.01</v>
      </c>
      <c r="S291" s="80">
        <f t="shared" si="25"/>
        <v>9.09</v>
      </c>
      <c r="T291" s="80"/>
      <c r="U291" s="80">
        <v>2.82</v>
      </c>
      <c r="V291" s="80">
        <v>2.81</v>
      </c>
      <c r="W291" s="80"/>
      <c r="X291" s="80"/>
      <c r="Y291" s="96" t="s">
        <v>514</v>
      </c>
      <c r="Z291" s="80" t="s">
        <v>1186</v>
      </c>
      <c r="AA291" s="80">
        <f t="shared" si="26"/>
        <v>35</v>
      </c>
      <c r="AB291" s="80">
        <f t="shared" si="27"/>
        <v>84</v>
      </c>
      <c r="AC291" s="80">
        <f t="shared" si="28"/>
        <v>4844</v>
      </c>
    </row>
    <row r="292" spans="1:29" s="81" customFormat="1" x14ac:dyDescent="0.25">
      <c r="A292" s="157" t="s">
        <v>592</v>
      </c>
      <c r="B292" s="79" t="s">
        <v>591</v>
      </c>
      <c r="C292" s="80" t="s">
        <v>1330</v>
      </c>
      <c r="D292" s="84">
        <v>4</v>
      </c>
      <c r="E292" s="80">
        <v>71.27</v>
      </c>
      <c r="F292" s="80">
        <v>68.099999999999994</v>
      </c>
      <c r="G292" s="80">
        <v>25.49</v>
      </c>
      <c r="H292" s="80"/>
      <c r="I292" s="80">
        <f>L292+M292+N292</f>
        <v>85.275000000000006</v>
      </c>
      <c r="J292" s="80">
        <v>2.5000000000000001E-2</v>
      </c>
      <c r="K292" s="80">
        <v>0.38999999999999996</v>
      </c>
      <c r="L292" s="80">
        <v>1.02</v>
      </c>
      <c r="M292" s="80">
        <v>54.279999999999994</v>
      </c>
      <c r="N292" s="80">
        <v>29.975000000000001</v>
      </c>
      <c r="O292" s="80">
        <v>5.7949999999999999</v>
      </c>
      <c r="P292" s="80">
        <v>0.17499999999999999</v>
      </c>
      <c r="Q292" s="80">
        <v>93.99</v>
      </c>
      <c r="R292" s="80">
        <v>0.52</v>
      </c>
      <c r="S292" s="80">
        <f>Q292-R292</f>
        <v>93.47</v>
      </c>
      <c r="T292" s="80"/>
      <c r="U292" s="80">
        <v>4.53</v>
      </c>
      <c r="V292" s="80">
        <v>4.53</v>
      </c>
      <c r="W292" s="80"/>
      <c r="X292" s="80"/>
      <c r="Y292" s="96" t="s">
        <v>592</v>
      </c>
      <c r="Z292" s="80" t="s">
        <v>1330</v>
      </c>
      <c r="AA292" s="80">
        <f t="shared" si="26"/>
        <v>17055</v>
      </c>
      <c r="AB292" s="80">
        <f t="shared" si="27"/>
        <v>5</v>
      </c>
      <c r="AC292" s="80">
        <f t="shared" si="28"/>
        <v>77.999999999999986</v>
      </c>
    </row>
    <row r="293" spans="1:29" s="81" customFormat="1" ht="15.6" thickBot="1" x14ac:dyDescent="0.3">
      <c r="A293" s="157" t="s">
        <v>516</v>
      </c>
      <c r="B293" s="88" t="s">
        <v>515</v>
      </c>
      <c r="C293" s="89" t="s">
        <v>1336</v>
      </c>
      <c r="D293" s="92">
        <v>4</v>
      </c>
      <c r="E293" s="80">
        <v>71.58</v>
      </c>
      <c r="F293" s="80">
        <v>67.239999999999995</v>
      </c>
      <c r="G293" s="80">
        <v>24.88</v>
      </c>
      <c r="H293" s="80"/>
      <c r="I293" s="80">
        <f t="shared" si="24"/>
        <v>64.180000000000007</v>
      </c>
      <c r="J293" s="80">
        <v>1.46</v>
      </c>
      <c r="K293" s="80">
        <v>22.73</v>
      </c>
      <c r="L293" s="80">
        <v>0.65500000000000003</v>
      </c>
      <c r="M293" s="80">
        <v>41.515000000000001</v>
      </c>
      <c r="N293" s="80">
        <v>22.01</v>
      </c>
      <c r="O293" s="80">
        <v>3.43</v>
      </c>
      <c r="P293" s="80">
        <v>6.5000000000000002E-2</v>
      </c>
      <c r="Q293" s="80">
        <v>94.42</v>
      </c>
      <c r="R293" s="80">
        <v>26.08</v>
      </c>
      <c r="S293" s="80">
        <f t="shared" si="25"/>
        <v>68.34</v>
      </c>
      <c r="T293" s="80"/>
      <c r="U293" s="80">
        <v>2.54</v>
      </c>
      <c r="V293" s="80">
        <v>2.5499999999999998</v>
      </c>
      <c r="W293" s="80"/>
      <c r="X293" s="80"/>
      <c r="Y293" s="96" t="s">
        <v>516</v>
      </c>
      <c r="Z293" s="89" t="s">
        <v>1336</v>
      </c>
      <c r="AA293" s="80">
        <f t="shared" si="26"/>
        <v>12836.000000000002</v>
      </c>
      <c r="AB293" s="80">
        <f t="shared" si="27"/>
        <v>292</v>
      </c>
      <c r="AC293" s="80">
        <f t="shared" si="28"/>
        <v>4546</v>
      </c>
    </row>
    <row r="294" spans="1:29" s="81" customFormat="1" x14ac:dyDescent="0.25">
      <c r="A294" s="157" t="s">
        <v>518</v>
      </c>
      <c r="B294" s="158" t="s">
        <v>517</v>
      </c>
      <c r="C294" s="132" t="s">
        <v>1337</v>
      </c>
      <c r="D294" s="93">
        <v>4</v>
      </c>
      <c r="E294" s="80">
        <v>76.930000000000007</v>
      </c>
      <c r="F294" s="80">
        <v>74.63</v>
      </c>
      <c r="G294" s="80">
        <v>38.96</v>
      </c>
      <c r="H294" s="80"/>
      <c r="I294" s="80">
        <f t="shared" si="24"/>
        <v>16.16</v>
      </c>
      <c r="J294" s="80">
        <v>4.5</v>
      </c>
      <c r="K294" s="80">
        <v>63.405000000000001</v>
      </c>
      <c r="L294" s="80">
        <v>0.22999999999999998</v>
      </c>
      <c r="M294" s="80">
        <v>10.904999999999999</v>
      </c>
      <c r="N294" s="80">
        <v>5.0250000000000004</v>
      </c>
      <c r="O294" s="80">
        <v>1.635</v>
      </c>
      <c r="P294" s="80">
        <v>0.125</v>
      </c>
      <c r="Q294" s="80">
        <v>91.99</v>
      </c>
      <c r="R294" s="80">
        <v>74.11</v>
      </c>
      <c r="S294" s="80">
        <f t="shared" si="25"/>
        <v>17.879999999999995</v>
      </c>
      <c r="T294" s="80"/>
      <c r="U294" s="80">
        <v>8.15</v>
      </c>
      <c r="V294" s="80">
        <v>8.16</v>
      </c>
      <c r="W294" s="80"/>
      <c r="X294" s="80"/>
      <c r="Y294" s="96" t="s">
        <v>518</v>
      </c>
      <c r="Z294" s="132" t="s">
        <v>1337</v>
      </c>
      <c r="AA294" s="80">
        <f t="shared" si="26"/>
        <v>3232</v>
      </c>
      <c r="AB294" s="80">
        <f t="shared" si="27"/>
        <v>900</v>
      </c>
      <c r="AC294" s="80">
        <f t="shared" si="28"/>
        <v>12681</v>
      </c>
    </row>
    <row r="295" spans="1:29" s="81" customFormat="1" ht="15.6" thickBot="1" x14ac:dyDescent="0.3">
      <c r="A295" s="157" t="s">
        <v>598</v>
      </c>
      <c r="B295" s="94" t="s">
        <v>597</v>
      </c>
      <c r="C295" s="95" t="s">
        <v>1190</v>
      </c>
      <c r="D295" s="159">
        <v>4</v>
      </c>
      <c r="E295" s="80">
        <v>71.489999999999995</v>
      </c>
      <c r="F295" s="80">
        <v>67.760000000000005</v>
      </c>
      <c r="G295" s="80">
        <v>24</v>
      </c>
      <c r="H295" s="80"/>
      <c r="I295" s="80">
        <f t="shared" si="24"/>
        <v>84.295000000000002</v>
      </c>
      <c r="J295" s="80">
        <v>0.01</v>
      </c>
      <c r="K295" s="80">
        <v>5.0000000000000001E-3</v>
      </c>
      <c r="L295" s="80">
        <v>1.29</v>
      </c>
      <c r="M295" s="80">
        <v>51.185000000000002</v>
      </c>
      <c r="N295" s="80">
        <v>31.82</v>
      </c>
      <c r="O295" s="80">
        <v>5.28</v>
      </c>
      <c r="P295" s="80">
        <v>0.30499999999999999</v>
      </c>
      <c r="Q295" s="80">
        <v>93.44</v>
      </c>
      <c r="R295" s="80">
        <v>0.02</v>
      </c>
      <c r="S295" s="80">
        <f t="shared" si="25"/>
        <v>93.42</v>
      </c>
      <c r="T295" s="80"/>
      <c r="U295" s="80">
        <v>7.15</v>
      </c>
      <c r="V295" s="80">
        <v>7.18</v>
      </c>
      <c r="W295" s="80"/>
      <c r="X295" s="80"/>
      <c r="Y295" s="96" t="s">
        <v>598</v>
      </c>
      <c r="Z295" s="95" t="s">
        <v>1190</v>
      </c>
      <c r="AA295" s="80">
        <f t="shared" si="26"/>
        <v>16859</v>
      </c>
      <c r="AB295" s="80">
        <f t="shared" si="27"/>
        <v>2</v>
      </c>
      <c r="AC295" s="80">
        <f t="shared" si="28"/>
        <v>1</v>
      </c>
    </row>
    <row r="296" spans="1:29" s="81" customFormat="1" x14ac:dyDescent="0.25">
      <c r="A296" s="157" t="s">
        <v>600</v>
      </c>
      <c r="B296" s="85" t="s">
        <v>599</v>
      </c>
      <c r="C296" s="160" t="s">
        <v>1191</v>
      </c>
      <c r="D296" s="161">
        <v>4</v>
      </c>
      <c r="E296" s="80">
        <v>72.42</v>
      </c>
      <c r="F296" s="80">
        <v>68.23</v>
      </c>
      <c r="G296" s="80">
        <v>26.72</v>
      </c>
      <c r="H296" s="80"/>
      <c r="I296" s="80">
        <f t="shared" si="24"/>
        <v>85.314999999999998</v>
      </c>
      <c r="J296" s="80">
        <v>0</v>
      </c>
      <c r="K296" s="80">
        <v>5.0000000000000001E-3</v>
      </c>
      <c r="L296" s="80">
        <v>1.1199999999999999</v>
      </c>
      <c r="M296" s="80">
        <v>53.22</v>
      </c>
      <c r="N296" s="80">
        <v>30.975000000000001</v>
      </c>
      <c r="O296" s="80">
        <v>5.6</v>
      </c>
      <c r="P296" s="80">
        <v>0.315</v>
      </c>
      <c r="Q296" s="80">
        <v>92.75</v>
      </c>
      <c r="R296" s="80">
        <v>0.01</v>
      </c>
      <c r="S296" s="80">
        <f t="shared" si="25"/>
        <v>92.74</v>
      </c>
      <c r="T296" s="80"/>
      <c r="U296" s="80">
        <v>4.5</v>
      </c>
      <c r="V296" s="80">
        <v>4.5199999999999996</v>
      </c>
      <c r="W296" s="80"/>
      <c r="X296" s="80"/>
      <c r="Y296" s="96" t="s">
        <v>600</v>
      </c>
      <c r="Z296" s="160" t="s">
        <v>1191</v>
      </c>
      <c r="AA296" s="80">
        <f t="shared" si="26"/>
        <v>17063</v>
      </c>
      <c r="AB296" s="80">
        <f t="shared" si="27"/>
        <v>0</v>
      </c>
      <c r="AC296" s="80">
        <f t="shared" si="28"/>
        <v>1</v>
      </c>
    </row>
    <row r="297" spans="1:29" s="81" customFormat="1" x14ac:dyDescent="0.25">
      <c r="A297" s="157" t="s">
        <v>602</v>
      </c>
      <c r="B297" s="79" t="s">
        <v>601</v>
      </c>
      <c r="C297" s="96" t="s">
        <v>1338</v>
      </c>
      <c r="D297" s="162">
        <v>4</v>
      </c>
      <c r="E297" s="80">
        <v>72.13</v>
      </c>
      <c r="F297" s="80">
        <v>68.709999999999994</v>
      </c>
      <c r="G297" s="80">
        <v>21.65</v>
      </c>
      <c r="H297" s="80"/>
      <c r="I297" s="80">
        <f t="shared" si="24"/>
        <v>87.210000000000008</v>
      </c>
      <c r="J297" s="80">
        <v>0</v>
      </c>
      <c r="K297" s="80">
        <v>0</v>
      </c>
      <c r="L297" s="80">
        <v>1.0049999999999999</v>
      </c>
      <c r="M297" s="80">
        <v>55.134999999999998</v>
      </c>
      <c r="N297" s="80">
        <v>31.07</v>
      </c>
      <c r="O297" s="80">
        <v>5.08</v>
      </c>
      <c r="P297" s="80">
        <v>0.23499999999999999</v>
      </c>
      <c r="Q297" s="80">
        <v>94</v>
      </c>
      <c r="R297" s="80">
        <v>0</v>
      </c>
      <c r="S297" s="80">
        <f t="shared" si="25"/>
        <v>94</v>
      </c>
      <c r="T297" s="80"/>
      <c r="U297" s="80">
        <v>3.86</v>
      </c>
      <c r="V297" s="80">
        <v>3.88</v>
      </c>
      <c r="W297" s="80"/>
      <c r="X297" s="80"/>
      <c r="Y297" s="96" t="s">
        <v>602</v>
      </c>
      <c r="Z297" s="96" t="s">
        <v>1338</v>
      </c>
      <c r="AA297" s="80">
        <f t="shared" si="26"/>
        <v>17442.000000000004</v>
      </c>
      <c r="AB297" s="80">
        <f t="shared" si="27"/>
        <v>0</v>
      </c>
      <c r="AC297" s="80">
        <f t="shared" si="28"/>
        <v>0</v>
      </c>
    </row>
    <row r="298" spans="1:29" s="81" customFormat="1" x14ac:dyDescent="0.25">
      <c r="A298" s="157" t="s">
        <v>604</v>
      </c>
      <c r="B298" s="79" t="s">
        <v>603</v>
      </c>
      <c r="C298" s="95" t="s">
        <v>1339</v>
      </c>
      <c r="D298" s="162">
        <v>4</v>
      </c>
      <c r="E298" s="80">
        <v>70.75</v>
      </c>
      <c r="F298" s="80">
        <v>66.17</v>
      </c>
      <c r="G298" s="80">
        <v>22.87</v>
      </c>
      <c r="H298" s="80"/>
      <c r="I298" s="80">
        <f t="shared" si="24"/>
        <v>83.734999999999999</v>
      </c>
      <c r="J298" s="80">
        <v>1.4999999999999999E-2</v>
      </c>
      <c r="K298" s="80">
        <v>0.01</v>
      </c>
      <c r="L298" s="80">
        <v>1.125</v>
      </c>
      <c r="M298" s="80">
        <v>51.594999999999999</v>
      </c>
      <c r="N298" s="80">
        <v>31.015000000000001</v>
      </c>
      <c r="O298" s="80">
        <v>5.0750000000000002</v>
      </c>
      <c r="P298" s="80">
        <v>0.22</v>
      </c>
      <c r="Q298" s="80">
        <v>93.16</v>
      </c>
      <c r="R298" s="80">
        <v>0.06</v>
      </c>
      <c r="S298" s="80">
        <f t="shared" ref="S298:S361" si="33">Q298-R298</f>
        <v>93.1</v>
      </c>
      <c r="T298" s="80"/>
      <c r="U298" s="80">
        <v>8.42</v>
      </c>
      <c r="V298" s="80">
        <v>8.44</v>
      </c>
      <c r="W298" s="80"/>
      <c r="X298" s="80"/>
      <c r="Y298" s="96" t="s">
        <v>604</v>
      </c>
      <c r="Z298" s="95" t="s">
        <v>1339</v>
      </c>
      <c r="AA298" s="80">
        <f t="shared" si="26"/>
        <v>16747</v>
      </c>
      <c r="AB298" s="80">
        <f t="shared" si="27"/>
        <v>3</v>
      </c>
      <c r="AC298" s="80">
        <f t="shared" si="28"/>
        <v>2</v>
      </c>
    </row>
    <row r="299" spans="1:29" s="81" customFormat="1" x14ac:dyDescent="0.25">
      <c r="A299" s="157" t="s">
        <v>606</v>
      </c>
      <c r="B299" s="79" t="s">
        <v>605</v>
      </c>
      <c r="C299" s="96" t="s">
        <v>1192</v>
      </c>
      <c r="D299" s="162">
        <v>4</v>
      </c>
      <c r="E299" s="80">
        <v>68.55</v>
      </c>
      <c r="F299" s="80">
        <v>61.69</v>
      </c>
      <c r="G299" s="80">
        <v>19.3</v>
      </c>
      <c r="H299" s="80"/>
      <c r="I299" s="80">
        <f t="shared" si="24"/>
        <v>83.03</v>
      </c>
      <c r="J299" s="80">
        <v>5.0000000000000001E-3</v>
      </c>
      <c r="K299" s="80">
        <v>0.03</v>
      </c>
      <c r="L299" s="80">
        <v>0.98499999999999999</v>
      </c>
      <c r="M299" s="80">
        <v>51.665000000000006</v>
      </c>
      <c r="N299" s="80">
        <v>30.38</v>
      </c>
      <c r="O299" s="80">
        <v>5.7549999999999999</v>
      </c>
      <c r="P299" s="80">
        <v>0.16</v>
      </c>
      <c r="Q299" s="80">
        <v>92.86</v>
      </c>
      <c r="R299" s="80">
        <v>0.03</v>
      </c>
      <c r="S299" s="80">
        <f t="shared" si="33"/>
        <v>92.83</v>
      </c>
      <c r="T299" s="80"/>
      <c r="U299" s="80">
        <v>6.7</v>
      </c>
      <c r="V299" s="80">
        <v>6.72</v>
      </c>
      <c r="W299" s="80"/>
      <c r="X299" s="80"/>
      <c r="Y299" s="96" t="s">
        <v>606</v>
      </c>
      <c r="Z299" s="96" t="s">
        <v>1192</v>
      </c>
      <c r="AA299" s="80">
        <f t="shared" si="26"/>
        <v>16606</v>
      </c>
      <c r="AB299" s="80">
        <f t="shared" si="27"/>
        <v>1</v>
      </c>
      <c r="AC299" s="80">
        <f t="shared" si="28"/>
        <v>6</v>
      </c>
    </row>
    <row r="300" spans="1:29" s="81" customFormat="1" x14ac:dyDescent="0.25">
      <c r="A300" s="157" t="s">
        <v>608</v>
      </c>
      <c r="B300" s="79" t="s">
        <v>607</v>
      </c>
      <c r="C300" s="163" t="s">
        <v>1193</v>
      </c>
      <c r="D300" s="162">
        <v>4</v>
      </c>
      <c r="E300" s="80">
        <v>69.739999999999995</v>
      </c>
      <c r="F300" s="80">
        <v>65.900000000000006</v>
      </c>
      <c r="G300" s="80">
        <v>22.27</v>
      </c>
      <c r="H300" s="80"/>
      <c r="I300" s="80">
        <f t="shared" si="24"/>
        <v>83.95</v>
      </c>
      <c r="J300" s="80">
        <v>0</v>
      </c>
      <c r="K300" s="80">
        <v>0</v>
      </c>
      <c r="L300" s="80">
        <v>1.0250000000000001</v>
      </c>
      <c r="M300" s="80">
        <v>51.67</v>
      </c>
      <c r="N300" s="80">
        <v>31.254999999999999</v>
      </c>
      <c r="O300" s="80">
        <v>5.31</v>
      </c>
      <c r="P300" s="80">
        <v>0.18</v>
      </c>
      <c r="Q300" s="80">
        <v>93.82</v>
      </c>
      <c r="R300" s="80">
        <v>0.01</v>
      </c>
      <c r="S300" s="80">
        <f t="shared" si="33"/>
        <v>93.809999999999988</v>
      </c>
      <c r="T300" s="80"/>
      <c r="U300" s="80">
        <v>6.94</v>
      </c>
      <c r="V300" s="80">
        <v>6.96</v>
      </c>
      <c r="W300" s="80"/>
      <c r="X300" s="80"/>
      <c r="Y300" s="96" t="s">
        <v>608</v>
      </c>
      <c r="Z300" s="163" t="s">
        <v>1193</v>
      </c>
      <c r="AA300" s="80">
        <f t="shared" si="26"/>
        <v>16790</v>
      </c>
      <c r="AB300" s="80">
        <f t="shared" si="27"/>
        <v>0</v>
      </c>
      <c r="AC300" s="80">
        <f t="shared" si="28"/>
        <v>0</v>
      </c>
    </row>
    <row r="301" spans="1:29" s="81" customFormat="1" ht="15.6" thickBot="1" x14ac:dyDescent="0.3">
      <c r="A301" s="157" t="s">
        <v>610</v>
      </c>
      <c r="B301" s="79" t="s">
        <v>609</v>
      </c>
      <c r="C301" s="96" t="s">
        <v>1340</v>
      </c>
      <c r="D301" s="162">
        <v>4</v>
      </c>
      <c r="E301" s="80">
        <v>69.3</v>
      </c>
      <c r="F301" s="80">
        <v>65.64</v>
      </c>
      <c r="G301" s="80">
        <v>23.41</v>
      </c>
      <c r="H301" s="80"/>
      <c r="I301" s="80">
        <f t="shared" si="24"/>
        <v>82.185000000000002</v>
      </c>
      <c r="J301" s="80">
        <v>0</v>
      </c>
      <c r="K301" s="80">
        <v>5.0000000000000001E-3</v>
      </c>
      <c r="L301" s="80">
        <v>1.05</v>
      </c>
      <c r="M301" s="80">
        <v>49.71</v>
      </c>
      <c r="N301" s="80">
        <v>31.425000000000001</v>
      </c>
      <c r="O301" s="80">
        <v>4.5650000000000004</v>
      </c>
      <c r="P301" s="80">
        <v>0.17</v>
      </c>
      <c r="Q301" s="80">
        <v>94.34</v>
      </c>
      <c r="R301" s="80">
        <v>0.04</v>
      </c>
      <c r="S301" s="80">
        <f t="shared" si="33"/>
        <v>94.3</v>
      </c>
      <c r="T301" s="80"/>
      <c r="U301" s="80">
        <v>12.58</v>
      </c>
      <c r="V301" s="80">
        <v>12.6</v>
      </c>
      <c r="W301" s="80"/>
      <c r="X301" s="80"/>
      <c r="Y301" s="96" t="s">
        <v>610</v>
      </c>
      <c r="Z301" s="96" t="s">
        <v>1340</v>
      </c>
      <c r="AA301" s="80">
        <f t="shared" si="26"/>
        <v>16437</v>
      </c>
      <c r="AB301" s="80">
        <f t="shared" si="27"/>
        <v>0</v>
      </c>
      <c r="AC301" s="80">
        <f t="shared" si="28"/>
        <v>1</v>
      </c>
    </row>
    <row r="302" spans="1:29" s="83" customFormat="1" x14ac:dyDescent="0.25">
      <c r="A302" s="157" t="s">
        <v>612</v>
      </c>
      <c r="B302" s="79" t="s">
        <v>611</v>
      </c>
      <c r="C302" s="96" t="s">
        <v>1341</v>
      </c>
      <c r="D302" s="161">
        <v>4</v>
      </c>
      <c r="E302" s="82">
        <v>71.510000000000005</v>
      </c>
      <c r="F302" s="82">
        <v>66.48</v>
      </c>
      <c r="G302" s="82">
        <v>25.09</v>
      </c>
      <c r="H302" s="82"/>
      <c r="I302" s="82">
        <f t="shared" si="24"/>
        <v>82.465000000000003</v>
      </c>
      <c r="J302" s="82">
        <v>0</v>
      </c>
      <c r="K302" s="82">
        <v>0</v>
      </c>
      <c r="L302" s="82">
        <v>1.2349999999999999</v>
      </c>
      <c r="M302" s="82">
        <v>51.910000000000004</v>
      </c>
      <c r="N302" s="82">
        <v>29.32</v>
      </c>
      <c r="O302" s="82">
        <v>5.6449999999999996</v>
      </c>
      <c r="P302" s="82">
        <v>0.13500000000000001</v>
      </c>
      <c r="Q302" s="82">
        <v>93.19</v>
      </c>
      <c r="R302" s="82">
        <v>0.02</v>
      </c>
      <c r="S302" s="82">
        <f t="shared" si="33"/>
        <v>93.17</v>
      </c>
      <c r="T302" s="82"/>
      <c r="U302" s="82">
        <v>7.95</v>
      </c>
      <c r="V302" s="82">
        <v>7.97</v>
      </c>
      <c r="W302" s="82"/>
      <c r="X302" s="82"/>
      <c r="Y302" s="96" t="s">
        <v>612</v>
      </c>
      <c r="Z302" s="96" t="s">
        <v>1341</v>
      </c>
      <c r="AA302" s="80">
        <f t="shared" si="26"/>
        <v>16493</v>
      </c>
      <c r="AB302" s="80">
        <f t="shared" si="27"/>
        <v>0</v>
      </c>
      <c r="AC302" s="80">
        <f t="shared" si="28"/>
        <v>0</v>
      </c>
    </row>
    <row r="303" spans="1:29" s="97" customFormat="1" x14ac:dyDescent="0.25">
      <c r="A303" s="164" t="s">
        <v>614</v>
      </c>
      <c r="B303" s="65" t="s">
        <v>613</v>
      </c>
      <c r="C303" s="66" t="s">
        <v>1194</v>
      </c>
      <c r="D303" s="165">
        <v>4</v>
      </c>
      <c r="E303" s="67">
        <v>71.22</v>
      </c>
      <c r="F303" s="67">
        <v>66.709999999999994</v>
      </c>
      <c r="G303" s="67">
        <v>26.79</v>
      </c>
      <c r="H303" s="67"/>
      <c r="I303" s="67">
        <f t="shared" si="24"/>
        <v>82.804999999999993</v>
      </c>
      <c r="J303" s="67">
        <v>0.51500000000000001</v>
      </c>
      <c r="K303" s="67">
        <v>0</v>
      </c>
      <c r="L303" s="67">
        <v>1.085</v>
      </c>
      <c r="M303" s="67">
        <v>54.754999999999995</v>
      </c>
      <c r="N303" s="67">
        <v>26.965</v>
      </c>
      <c r="O303" s="67">
        <v>7.1</v>
      </c>
      <c r="P303" s="67">
        <v>0.215</v>
      </c>
      <c r="Q303" s="67">
        <v>90.98</v>
      </c>
      <c r="R303" s="67">
        <v>0.55000000000000004</v>
      </c>
      <c r="S303" s="67">
        <f t="shared" si="33"/>
        <v>90.43</v>
      </c>
      <c r="T303" s="67"/>
      <c r="U303" s="67">
        <v>3.07</v>
      </c>
      <c r="V303" s="67">
        <v>3.08</v>
      </c>
      <c r="W303" s="67"/>
      <c r="X303" s="67"/>
      <c r="Y303" s="66" t="s">
        <v>614</v>
      </c>
      <c r="Z303" s="66" t="s">
        <v>1194</v>
      </c>
      <c r="AA303" s="173">
        <f t="shared" si="26"/>
        <v>16560.999999999996</v>
      </c>
      <c r="AB303" s="173">
        <f t="shared" si="27"/>
        <v>103</v>
      </c>
      <c r="AC303" s="173">
        <f t="shared" si="28"/>
        <v>0</v>
      </c>
    </row>
    <row r="304" spans="1:29" s="97" customFormat="1" x14ac:dyDescent="0.25">
      <c r="A304" s="164" t="s">
        <v>626</v>
      </c>
      <c r="B304" s="102" t="s">
        <v>625</v>
      </c>
      <c r="C304" s="66" t="s">
        <v>1195</v>
      </c>
      <c r="D304" s="165">
        <v>4</v>
      </c>
      <c r="E304" s="67">
        <v>68.900000000000006</v>
      </c>
      <c r="F304" s="67">
        <v>62.87</v>
      </c>
      <c r="G304" s="67">
        <v>23.9</v>
      </c>
      <c r="H304" s="67"/>
      <c r="I304" s="67">
        <f t="shared" si="24"/>
        <v>80.694999999999993</v>
      </c>
      <c r="J304" s="67">
        <v>0.33</v>
      </c>
      <c r="K304" s="67">
        <v>0</v>
      </c>
      <c r="L304" s="67">
        <v>1.1199999999999999</v>
      </c>
      <c r="M304" s="67">
        <v>53.234999999999999</v>
      </c>
      <c r="N304" s="67">
        <v>26.34</v>
      </c>
      <c r="O304" s="67">
        <v>7.43</v>
      </c>
      <c r="P304" s="67">
        <v>0.27</v>
      </c>
      <c r="Q304" s="67">
        <v>89.11</v>
      </c>
      <c r="R304" s="67">
        <v>0.35</v>
      </c>
      <c r="S304" s="67">
        <f>Q304-R304</f>
        <v>88.76</v>
      </c>
      <c r="T304" s="67"/>
      <c r="U304" s="67">
        <v>4.3899999999999997</v>
      </c>
      <c r="V304" s="67">
        <v>4.42</v>
      </c>
      <c r="W304" s="67"/>
      <c r="X304" s="67"/>
      <c r="Y304" s="66" t="s">
        <v>626</v>
      </c>
      <c r="Z304" s="66" t="s">
        <v>1195</v>
      </c>
      <c r="AA304" s="173">
        <f t="shared" si="26"/>
        <v>16138.999999999998</v>
      </c>
      <c r="AB304" s="173">
        <f t="shared" si="27"/>
        <v>66</v>
      </c>
      <c r="AC304" s="173">
        <f t="shared" si="28"/>
        <v>0</v>
      </c>
    </row>
    <row r="305" spans="1:29" s="68" customFormat="1" x14ac:dyDescent="0.25">
      <c r="A305" s="164" t="s">
        <v>616</v>
      </c>
      <c r="B305" s="65" t="s">
        <v>615</v>
      </c>
      <c r="C305" s="66" t="s">
        <v>1196</v>
      </c>
      <c r="D305" s="165">
        <v>4</v>
      </c>
      <c r="E305" s="67">
        <v>72.41</v>
      </c>
      <c r="F305" s="67">
        <v>68.099999999999994</v>
      </c>
      <c r="G305" s="67">
        <v>28.43</v>
      </c>
      <c r="H305" s="67"/>
      <c r="I305" s="67">
        <f t="shared" si="24"/>
        <v>83.69</v>
      </c>
      <c r="J305" s="67">
        <v>0.22999999999999998</v>
      </c>
      <c r="K305" s="67">
        <v>0</v>
      </c>
      <c r="L305" s="67">
        <v>1.0699999999999998</v>
      </c>
      <c r="M305" s="67">
        <v>55.095000000000006</v>
      </c>
      <c r="N305" s="67">
        <v>27.524999999999999</v>
      </c>
      <c r="O305" s="67">
        <v>6.46</v>
      </c>
      <c r="P305" s="67">
        <v>0.22500000000000001</v>
      </c>
      <c r="Q305" s="67">
        <v>91.77</v>
      </c>
      <c r="R305" s="67">
        <v>0.23</v>
      </c>
      <c r="S305" s="67">
        <f t="shared" si="33"/>
        <v>91.539999999999992</v>
      </c>
      <c r="T305" s="67"/>
      <c r="U305" s="67">
        <v>2.94</v>
      </c>
      <c r="V305" s="67">
        <v>2.95</v>
      </c>
      <c r="W305" s="67"/>
      <c r="X305" s="67"/>
      <c r="Y305" s="66" t="s">
        <v>616</v>
      </c>
      <c r="Z305" s="66" t="s">
        <v>1196</v>
      </c>
      <c r="AA305" s="107">
        <f t="shared" si="26"/>
        <v>16738</v>
      </c>
      <c r="AB305" s="107">
        <f t="shared" si="27"/>
        <v>46</v>
      </c>
      <c r="AC305" s="107">
        <f t="shared" si="28"/>
        <v>0</v>
      </c>
    </row>
    <row r="306" spans="1:29" s="68" customFormat="1" ht="15.6" thickBot="1" x14ac:dyDescent="0.3">
      <c r="A306" s="164" t="s">
        <v>628</v>
      </c>
      <c r="B306" s="102" t="s">
        <v>627</v>
      </c>
      <c r="C306" s="66" t="s">
        <v>1197</v>
      </c>
      <c r="D306" s="166">
        <v>4</v>
      </c>
      <c r="E306" s="67">
        <v>70.67</v>
      </c>
      <c r="F306" s="67">
        <v>66.17</v>
      </c>
      <c r="G306" s="67">
        <v>28.39</v>
      </c>
      <c r="H306" s="67"/>
      <c r="I306" s="67">
        <f t="shared" si="24"/>
        <v>79.745000000000005</v>
      </c>
      <c r="J306" s="67">
        <v>0.105</v>
      </c>
      <c r="K306" s="67">
        <v>0</v>
      </c>
      <c r="L306" s="67">
        <v>1.0900000000000001</v>
      </c>
      <c r="M306" s="67">
        <v>52.89</v>
      </c>
      <c r="N306" s="67">
        <v>25.765000000000001</v>
      </c>
      <c r="O306" s="67">
        <v>7.89</v>
      </c>
      <c r="P306" s="67">
        <v>0.23</v>
      </c>
      <c r="Q306" s="67">
        <v>88.12</v>
      </c>
      <c r="R306" s="67">
        <v>0.13</v>
      </c>
      <c r="S306" s="67">
        <f>Q306-R306</f>
        <v>87.990000000000009</v>
      </c>
      <c r="T306" s="67"/>
      <c r="U306" s="67">
        <v>5.0199999999999996</v>
      </c>
      <c r="V306" s="67">
        <v>5.04</v>
      </c>
      <c r="W306" s="67"/>
      <c r="X306" s="67"/>
      <c r="Y306" s="66" t="s">
        <v>628</v>
      </c>
      <c r="Z306" s="66" t="s">
        <v>1197</v>
      </c>
      <c r="AA306" s="107">
        <f t="shared" si="26"/>
        <v>15949</v>
      </c>
      <c r="AB306" s="107">
        <f t="shared" si="27"/>
        <v>21</v>
      </c>
      <c r="AC306" s="107">
        <f t="shared" si="28"/>
        <v>0</v>
      </c>
    </row>
    <row r="307" spans="1:29" s="68" customFormat="1" x14ac:dyDescent="0.25">
      <c r="A307" s="164" t="s">
        <v>618</v>
      </c>
      <c r="B307" s="65" t="s">
        <v>617</v>
      </c>
      <c r="C307" s="66" t="s">
        <v>1035</v>
      </c>
      <c r="D307" s="165">
        <v>4</v>
      </c>
      <c r="E307" s="67">
        <v>72.64</v>
      </c>
      <c r="F307" s="67">
        <v>68.540000000000006</v>
      </c>
      <c r="G307" s="67">
        <v>25.51</v>
      </c>
      <c r="H307" s="67"/>
      <c r="I307" s="67">
        <f t="shared" si="24"/>
        <v>83.04</v>
      </c>
      <c r="J307" s="67">
        <v>0</v>
      </c>
      <c r="K307" s="67">
        <v>0</v>
      </c>
      <c r="L307" s="67">
        <v>1.0999999999999999</v>
      </c>
      <c r="M307" s="67">
        <v>54.13</v>
      </c>
      <c r="N307" s="67">
        <v>27.81</v>
      </c>
      <c r="O307" s="67">
        <v>7.1449999999999996</v>
      </c>
      <c r="P307" s="67">
        <v>0.16</v>
      </c>
      <c r="Q307" s="67">
        <v>91.48</v>
      </c>
      <c r="R307" s="67">
        <v>0</v>
      </c>
      <c r="S307" s="67">
        <f t="shared" si="33"/>
        <v>91.48</v>
      </c>
      <c r="T307" s="67"/>
      <c r="U307" s="67">
        <v>2.29</v>
      </c>
      <c r="V307" s="67">
        <v>2.31</v>
      </c>
      <c r="W307" s="67"/>
      <c r="X307" s="67"/>
      <c r="Y307" s="66" t="s">
        <v>618</v>
      </c>
      <c r="Z307" s="66" t="s">
        <v>1035</v>
      </c>
      <c r="AA307" s="107">
        <f t="shared" si="26"/>
        <v>16608.000000000004</v>
      </c>
      <c r="AB307" s="107">
        <f t="shared" si="27"/>
        <v>0</v>
      </c>
      <c r="AC307" s="107">
        <f t="shared" si="28"/>
        <v>0</v>
      </c>
    </row>
    <row r="308" spans="1:29" s="97" customFormat="1" x14ac:dyDescent="0.25">
      <c r="A308" s="164" t="s">
        <v>630</v>
      </c>
      <c r="B308" s="102" t="s">
        <v>629</v>
      </c>
      <c r="C308" s="66" t="s">
        <v>1001</v>
      </c>
      <c r="D308" s="165">
        <v>4</v>
      </c>
      <c r="E308" s="67">
        <v>69.31</v>
      </c>
      <c r="F308" s="67">
        <v>64.569999999999993</v>
      </c>
      <c r="G308" s="67">
        <v>22.52</v>
      </c>
      <c r="H308" s="67"/>
      <c r="I308" s="67">
        <f t="shared" si="24"/>
        <v>81.160000000000011</v>
      </c>
      <c r="J308" s="67">
        <v>0</v>
      </c>
      <c r="K308" s="67">
        <v>0</v>
      </c>
      <c r="L308" s="67">
        <v>1.27</v>
      </c>
      <c r="M308" s="67">
        <v>52.875000000000007</v>
      </c>
      <c r="N308" s="67">
        <v>27.015000000000001</v>
      </c>
      <c r="O308" s="67">
        <v>7.2850000000000001</v>
      </c>
      <c r="P308" s="67">
        <v>0.20499999999999999</v>
      </c>
      <c r="Q308" s="67">
        <v>90.06</v>
      </c>
      <c r="R308" s="67">
        <v>0</v>
      </c>
      <c r="S308" s="67">
        <f>Q308-R308</f>
        <v>90.06</v>
      </c>
      <c r="T308" s="67"/>
      <c r="U308" s="67">
        <v>3.78</v>
      </c>
      <c r="V308" s="67">
        <v>3.8</v>
      </c>
      <c r="W308" s="67"/>
      <c r="X308" s="67"/>
      <c r="Y308" s="66" t="s">
        <v>630</v>
      </c>
      <c r="Z308" s="66" t="s">
        <v>1001</v>
      </c>
      <c r="AA308" s="173">
        <f t="shared" si="26"/>
        <v>16232.000000000002</v>
      </c>
      <c r="AB308" s="173">
        <f t="shared" si="27"/>
        <v>0</v>
      </c>
      <c r="AC308" s="173">
        <f t="shared" si="28"/>
        <v>0</v>
      </c>
    </row>
    <row r="309" spans="1:29" s="68" customFormat="1" x14ac:dyDescent="0.25">
      <c r="A309" s="164" t="s">
        <v>620</v>
      </c>
      <c r="B309" s="65" t="s">
        <v>619</v>
      </c>
      <c r="C309" s="66" t="s">
        <v>1198</v>
      </c>
      <c r="D309" s="165">
        <v>4</v>
      </c>
      <c r="E309" s="67">
        <v>72.59</v>
      </c>
      <c r="F309" s="67">
        <v>67.75</v>
      </c>
      <c r="G309" s="67">
        <v>28.42</v>
      </c>
      <c r="H309" s="67"/>
      <c r="I309" s="67">
        <f t="shared" si="24"/>
        <v>80.855000000000004</v>
      </c>
      <c r="J309" s="67">
        <v>0.1</v>
      </c>
      <c r="K309" s="67">
        <v>0</v>
      </c>
      <c r="L309" s="67">
        <v>1.0549999999999999</v>
      </c>
      <c r="M309" s="67">
        <v>52.54</v>
      </c>
      <c r="N309" s="67">
        <v>27.26</v>
      </c>
      <c r="O309" s="67">
        <v>7.125</v>
      </c>
      <c r="P309" s="67">
        <v>0.24</v>
      </c>
      <c r="Q309" s="67">
        <v>90.5</v>
      </c>
      <c r="R309" s="67">
        <v>0.11</v>
      </c>
      <c r="S309" s="67">
        <f t="shared" si="33"/>
        <v>90.39</v>
      </c>
      <c r="T309" s="67"/>
      <c r="U309" s="67">
        <v>6.03</v>
      </c>
      <c r="V309" s="67">
        <v>6.03</v>
      </c>
      <c r="W309" s="67"/>
      <c r="X309" s="67"/>
      <c r="Y309" s="66" t="s">
        <v>620</v>
      </c>
      <c r="Z309" s="66" t="s">
        <v>1198</v>
      </c>
      <c r="AA309" s="107">
        <f t="shared" si="26"/>
        <v>16171</v>
      </c>
      <c r="AB309" s="107">
        <f t="shared" si="27"/>
        <v>20</v>
      </c>
      <c r="AC309" s="107">
        <f t="shared" si="28"/>
        <v>0</v>
      </c>
    </row>
    <row r="310" spans="1:29" s="97" customFormat="1" ht="15.75" customHeight="1" x14ac:dyDescent="0.25">
      <c r="A310" s="164" t="s">
        <v>632</v>
      </c>
      <c r="B310" s="102" t="s">
        <v>631</v>
      </c>
      <c r="C310" s="66" t="s">
        <v>1199</v>
      </c>
      <c r="D310" s="165">
        <v>4</v>
      </c>
      <c r="E310" s="67">
        <v>69.459999999999994</v>
      </c>
      <c r="F310" s="67">
        <v>63.76</v>
      </c>
      <c r="G310" s="67">
        <v>24.3</v>
      </c>
      <c r="H310" s="67"/>
      <c r="I310" s="67">
        <f t="shared" si="24"/>
        <v>79.97</v>
      </c>
      <c r="J310" s="67">
        <v>0</v>
      </c>
      <c r="K310" s="67">
        <v>0</v>
      </c>
      <c r="L310" s="67">
        <v>1.08</v>
      </c>
      <c r="M310" s="67">
        <v>52.28</v>
      </c>
      <c r="N310" s="67">
        <v>26.61</v>
      </c>
      <c r="O310" s="67">
        <v>8.4499999999999993</v>
      </c>
      <c r="P310" s="67">
        <v>0.26500000000000001</v>
      </c>
      <c r="Q310" s="67">
        <v>87.56</v>
      </c>
      <c r="R310" s="67">
        <v>0</v>
      </c>
      <c r="S310" s="67">
        <f>Q310-R310</f>
        <v>87.56</v>
      </c>
      <c r="T310" s="67"/>
      <c r="U310" s="67">
        <v>5.35</v>
      </c>
      <c r="V310" s="67">
        <v>5.36</v>
      </c>
      <c r="W310" s="67"/>
      <c r="X310" s="67"/>
      <c r="Y310" s="66" t="s">
        <v>632</v>
      </c>
      <c r="Z310" s="66" t="s">
        <v>1199</v>
      </c>
      <c r="AA310" s="173">
        <f t="shared" si="26"/>
        <v>15994</v>
      </c>
      <c r="AB310" s="173">
        <f t="shared" si="27"/>
        <v>0</v>
      </c>
      <c r="AC310" s="173">
        <f t="shared" si="28"/>
        <v>0</v>
      </c>
    </row>
    <row r="311" spans="1:29" s="97" customFormat="1" ht="15.6" thickBot="1" x14ac:dyDescent="0.3">
      <c r="A311" s="164" t="s">
        <v>622</v>
      </c>
      <c r="B311" s="98" t="s">
        <v>621</v>
      </c>
      <c r="C311" s="99" t="s">
        <v>1200</v>
      </c>
      <c r="D311" s="165">
        <v>4</v>
      </c>
      <c r="E311" s="67">
        <v>70.7</v>
      </c>
      <c r="F311" s="67">
        <v>65.53</v>
      </c>
      <c r="G311" s="67">
        <v>24.38</v>
      </c>
      <c r="H311" s="67"/>
      <c r="I311" s="67">
        <f t="shared" si="24"/>
        <v>81.56</v>
      </c>
      <c r="J311" s="67">
        <v>0</v>
      </c>
      <c r="K311" s="67">
        <v>0</v>
      </c>
      <c r="L311" s="67">
        <v>1.075</v>
      </c>
      <c r="M311" s="67">
        <v>53.075000000000003</v>
      </c>
      <c r="N311" s="67">
        <v>27.41</v>
      </c>
      <c r="O311" s="67">
        <v>7.3</v>
      </c>
      <c r="P311" s="67">
        <v>0.255</v>
      </c>
      <c r="Q311" s="67">
        <v>89.37</v>
      </c>
      <c r="R311" s="67">
        <v>0.01</v>
      </c>
      <c r="S311" s="67">
        <f t="shared" si="33"/>
        <v>89.36</v>
      </c>
      <c r="T311" s="67"/>
      <c r="U311" s="67">
        <v>4.4800000000000004</v>
      </c>
      <c r="V311" s="67">
        <v>4.5</v>
      </c>
      <c r="W311" s="67"/>
      <c r="X311" s="67"/>
      <c r="Y311" s="66" t="s">
        <v>622</v>
      </c>
      <c r="Z311" s="99" t="s">
        <v>1200</v>
      </c>
      <c r="AA311" s="173">
        <f t="shared" si="26"/>
        <v>16312</v>
      </c>
      <c r="AB311" s="173">
        <f t="shared" si="27"/>
        <v>0</v>
      </c>
      <c r="AC311" s="173">
        <f t="shared" si="28"/>
        <v>0</v>
      </c>
    </row>
    <row r="312" spans="1:29" s="97" customFormat="1" ht="15.6" thickBot="1" x14ac:dyDescent="0.3">
      <c r="A312" s="164" t="s">
        <v>634</v>
      </c>
      <c r="B312" s="102" t="s">
        <v>633</v>
      </c>
      <c r="C312" s="66" t="s">
        <v>1201</v>
      </c>
      <c r="D312" s="165">
        <v>4</v>
      </c>
      <c r="E312" s="67">
        <v>66.64</v>
      </c>
      <c r="F312" s="67">
        <v>60.08</v>
      </c>
      <c r="G312" s="67">
        <v>18.7</v>
      </c>
      <c r="H312" s="67"/>
      <c r="I312" s="67">
        <f t="shared" si="24"/>
        <v>79.314999999999998</v>
      </c>
      <c r="J312" s="67">
        <v>0</v>
      </c>
      <c r="K312" s="67">
        <v>0</v>
      </c>
      <c r="L312" s="67">
        <v>1.1400000000000001</v>
      </c>
      <c r="M312" s="67">
        <v>52.42</v>
      </c>
      <c r="N312" s="67">
        <v>25.754999999999999</v>
      </c>
      <c r="O312" s="67">
        <v>7.9649999999999999</v>
      </c>
      <c r="P312" s="67">
        <v>0.28000000000000003</v>
      </c>
      <c r="Q312" s="67">
        <v>88.48</v>
      </c>
      <c r="R312" s="67">
        <v>0</v>
      </c>
      <c r="S312" s="67">
        <f>Q312-R312</f>
        <v>88.48</v>
      </c>
      <c r="T312" s="67"/>
      <c r="U312" s="67">
        <v>5.96</v>
      </c>
      <c r="V312" s="67">
        <v>5.97</v>
      </c>
      <c r="W312" s="67"/>
      <c r="X312" s="67"/>
      <c r="Y312" s="66" t="s">
        <v>634</v>
      </c>
      <c r="Z312" s="66" t="s">
        <v>1201</v>
      </c>
      <c r="AA312" s="173">
        <f t="shared" si="26"/>
        <v>15863</v>
      </c>
      <c r="AB312" s="173">
        <f t="shared" si="27"/>
        <v>0</v>
      </c>
      <c r="AC312" s="173">
        <f t="shared" si="28"/>
        <v>0</v>
      </c>
    </row>
    <row r="313" spans="1:29" s="68" customFormat="1" x14ac:dyDescent="0.25">
      <c r="A313" s="164" t="s">
        <v>624</v>
      </c>
      <c r="B313" s="100" t="s">
        <v>623</v>
      </c>
      <c r="C313" s="101" t="s">
        <v>1202</v>
      </c>
      <c r="D313" s="165">
        <v>4</v>
      </c>
      <c r="E313" s="67">
        <v>71.16</v>
      </c>
      <c r="F313" s="67">
        <v>65.87</v>
      </c>
      <c r="G313" s="67">
        <v>21.86</v>
      </c>
      <c r="H313" s="67"/>
      <c r="I313" s="67">
        <f t="shared" si="24"/>
        <v>83.74</v>
      </c>
      <c r="J313" s="67">
        <v>0</v>
      </c>
      <c r="K313" s="67">
        <v>0</v>
      </c>
      <c r="L313" s="67">
        <v>1.0449999999999999</v>
      </c>
      <c r="M313" s="67">
        <v>54.144999999999996</v>
      </c>
      <c r="N313" s="67">
        <v>28.55</v>
      </c>
      <c r="O313" s="67">
        <v>6.18</v>
      </c>
      <c r="P313" s="67">
        <v>0.245</v>
      </c>
      <c r="Q313" s="67">
        <v>91.18</v>
      </c>
      <c r="R313" s="67">
        <v>0</v>
      </c>
      <c r="S313" s="67">
        <f t="shared" si="33"/>
        <v>91.18</v>
      </c>
      <c r="T313" s="67"/>
      <c r="U313" s="67">
        <v>3.09</v>
      </c>
      <c r="V313" s="67">
        <v>3.1</v>
      </c>
      <c r="W313" s="67"/>
      <c r="X313" s="67"/>
      <c r="Y313" s="66" t="s">
        <v>624</v>
      </c>
      <c r="Z313" s="101" t="s">
        <v>1202</v>
      </c>
      <c r="AA313" s="107">
        <f t="shared" si="26"/>
        <v>16748</v>
      </c>
      <c r="AB313" s="107">
        <f t="shared" si="27"/>
        <v>0</v>
      </c>
      <c r="AC313" s="107">
        <f t="shared" si="28"/>
        <v>0</v>
      </c>
    </row>
    <row r="314" spans="1:29" s="97" customFormat="1" x14ac:dyDescent="0.25">
      <c r="A314" s="164" t="s">
        <v>636</v>
      </c>
      <c r="B314" s="102" t="s">
        <v>635</v>
      </c>
      <c r="C314" s="66" t="s">
        <v>1203</v>
      </c>
      <c r="D314" s="165">
        <v>4</v>
      </c>
      <c r="E314" s="67">
        <v>67.7</v>
      </c>
      <c r="F314" s="67">
        <v>62.02</v>
      </c>
      <c r="G314" s="67">
        <v>20.38</v>
      </c>
      <c r="H314" s="67"/>
      <c r="I314" s="67">
        <f t="shared" ref="I314:I377" si="34">L314+M314+N314</f>
        <v>80.56</v>
      </c>
      <c r="J314" s="67">
        <v>0.03</v>
      </c>
      <c r="K314" s="67">
        <v>0</v>
      </c>
      <c r="L314" s="67">
        <v>1.0049999999999999</v>
      </c>
      <c r="M314" s="67">
        <v>53.2</v>
      </c>
      <c r="N314" s="67">
        <v>26.355</v>
      </c>
      <c r="O314" s="67">
        <v>7.9550000000000001</v>
      </c>
      <c r="P314" s="67">
        <v>0.22</v>
      </c>
      <c r="Q314" s="67">
        <v>88.24</v>
      </c>
      <c r="R314" s="67">
        <v>0.03</v>
      </c>
      <c r="S314" s="67">
        <f>Q314-R314</f>
        <v>88.21</v>
      </c>
      <c r="T314" s="67"/>
      <c r="U314" s="67">
        <v>4.5599999999999996</v>
      </c>
      <c r="V314" s="67">
        <v>4.58</v>
      </c>
      <c r="W314" s="67"/>
      <c r="X314" s="67"/>
      <c r="Y314" s="66" t="s">
        <v>636</v>
      </c>
      <c r="Z314" s="66" t="s">
        <v>1203</v>
      </c>
      <c r="AA314" s="173">
        <f t="shared" si="26"/>
        <v>16112</v>
      </c>
      <c r="AB314" s="173">
        <f t="shared" si="27"/>
        <v>6</v>
      </c>
      <c r="AC314" s="173">
        <f t="shared" si="28"/>
        <v>0</v>
      </c>
    </row>
    <row r="315" spans="1:29" s="97" customFormat="1" ht="15.6" collapsed="1" thickBot="1" x14ac:dyDescent="0.3">
      <c r="A315" s="164" t="s">
        <v>638</v>
      </c>
      <c r="B315" s="103" t="s">
        <v>637</v>
      </c>
      <c r="C315" s="66" t="s">
        <v>1204</v>
      </c>
      <c r="D315" s="104">
        <v>4</v>
      </c>
      <c r="E315" s="67">
        <v>69.900000000000006</v>
      </c>
      <c r="F315" s="67">
        <v>62.56</v>
      </c>
      <c r="G315" s="67">
        <v>19.579999999999998</v>
      </c>
      <c r="H315" s="67"/>
      <c r="I315" s="67">
        <f t="shared" si="34"/>
        <v>82.394999999999996</v>
      </c>
      <c r="J315" s="67">
        <v>0</v>
      </c>
      <c r="K315" s="67">
        <v>0</v>
      </c>
      <c r="L315" s="67">
        <v>1.2449999999999999</v>
      </c>
      <c r="M315" s="67">
        <v>53.234999999999999</v>
      </c>
      <c r="N315" s="67">
        <v>27.914999999999999</v>
      </c>
      <c r="O315" s="67">
        <v>6.63</v>
      </c>
      <c r="P315" s="67">
        <v>0.245</v>
      </c>
      <c r="Q315" s="67">
        <v>90.5</v>
      </c>
      <c r="R315" s="67">
        <v>0</v>
      </c>
      <c r="S315" s="67">
        <f t="shared" si="33"/>
        <v>90.5</v>
      </c>
      <c r="T315" s="67"/>
      <c r="U315" s="67">
        <v>3.63</v>
      </c>
      <c r="V315" s="67">
        <v>3.65</v>
      </c>
      <c r="W315" s="67"/>
      <c r="X315" s="67"/>
      <c r="Y315" s="66" t="s">
        <v>638</v>
      </c>
      <c r="Z315" s="66" t="s">
        <v>1204</v>
      </c>
      <c r="AA315" s="173">
        <f t="shared" si="26"/>
        <v>16479</v>
      </c>
      <c r="AB315" s="173">
        <f t="shared" si="27"/>
        <v>0</v>
      </c>
      <c r="AC315" s="173">
        <f t="shared" si="28"/>
        <v>0</v>
      </c>
    </row>
    <row r="316" spans="1:29" s="68" customFormat="1" x14ac:dyDescent="0.25">
      <c r="A316" s="164" t="s">
        <v>644</v>
      </c>
      <c r="B316" s="107" t="s">
        <v>643</v>
      </c>
      <c r="C316" s="66" t="s">
        <v>1205</v>
      </c>
      <c r="D316" s="104">
        <v>4</v>
      </c>
      <c r="E316" s="67">
        <v>69.900000000000006</v>
      </c>
      <c r="F316" s="67">
        <v>65.77</v>
      </c>
      <c r="G316" s="67">
        <v>20.3</v>
      </c>
      <c r="H316" s="67"/>
      <c r="I316" s="67">
        <f t="shared" si="34"/>
        <v>81.680000000000007</v>
      </c>
      <c r="J316" s="67">
        <v>0</v>
      </c>
      <c r="K316" s="67">
        <v>0</v>
      </c>
      <c r="L316" s="67">
        <v>1.095</v>
      </c>
      <c r="M316" s="67">
        <v>52.975000000000009</v>
      </c>
      <c r="N316" s="67">
        <v>27.61</v>
      </c>
      <c r="O316" s="67">
        <v>6.4649999999999999</v>
      </c>
      <c r="P316" s="67">
        <v>0.2</v>
      </c>
      <c r="Q316" s="67">
        <v>90.66</v>
      </c>
      <c r="R316" s="67">
        <v>0</v>
      </c>
      <c r="S316" s="67">
        <f>Q316-R316</f>
        <v>90.66</v>
      </c>
      <c r="T316" s="67"/>
      <c r="U316" s="67">
        <v>3.64</v>
      </c>
      <c r="V316" s="67">
        <v>3.66</v>
      </c>
      <c r="W316" s="67"/>
      <c r="X316" s="67"/>
      <c r="Y316" s="66" t="s">
        <v>644</v>
      </c>
      <c r="Z316" s="66" t="s">
        <v>1205</v>
      </c>
      <c r="AA316" s="107">
        <f t="shared" si="26"/>
        <v>16336.000000000002</v>
      </c>
      <c r="AB316" s="107">
        <f t="shared" si="27"/>
        <v>0</v>
      </c>
      <c r="AC316" s="107">
        <f t="shared" si="28"/>
        <v>0</v>
      </c>
    </row>
    <row r="317" spans="1:29" s="68" customFormat="1" ht="15.6" thickBot="1" x14ac:dyDescent="0.3">
      <c r="A317" s="164" t="s">
        <v>650</v>
      </c>
      <c r="B317" s="107" t="s">
        <v>649</v>
      </c>
      <c r="C317" s="66" t="s">
        <v>1206</v>
      </c>
      <c r="D317" s="104">
        <v>4</v>
      </c>
      <c r="E317" s="67">
        <v>72.2</v>
      </c>
      <c r="F317" s="67">
        <v>67.67</v>
      </c>
      <c r="G317" s="67">
        <v>29.25</v>
      </c>
      <c r="H317" s="67"/>
      <c r="I317" s="67">
        <f t="shared" si="34"/>
        <v>77.525000000000006</v>
      </c>
      <c r="J317" s="67">
        <v>0</v>
      </c>
      <c r="K317" s="67">
        <v>0</v>
      </c>
      <c r="L317" s="67">
        <v>1.0449999999999999</v>
      </c>
      <c r="M317" s="67">
        <v>50.72</v>
      </c>
      <c r="N317" s="67">
        <v>25.76</v>
      </c>
      <c r="O317" s="67">
        <v>8.2100000000000009</v>
      </c>
      <c r="P317" s="67">
        <v>0.27</v>
      </c>
      <c r="Q317" s="67">
        <v>85.67</v>
      </c>
      <c r="R317" s="67">
        <v>0</v>
      </c>
      <c r="S317" s="67">
        <f>Q317-R317</f>
        <v>85.67</v>
      </c>
      <c r="T317" s="67"/>
      <c r="U317" s="67">
        <v>7.18</v>
      </c>
      <c r="V317" s="67">
        <v>7.19</v>
      </c>
      <c r="W317" s="67"/>
      <c r="X317" s="67"/>
      <c r="Y317" s="66" t="s">
        <v>650</v>
      </c>
      <c r="Z317" s="66" t="s">
        <v>1206</v>
      </c>
      <c r="AA317" s="107">
        <f t="shared" si="26"/>
        <v>15505</v>
      </c>
      <c r="AB317" s="107">
        <f t="shared" si="27"/>
        <v>0</v>
      </c>
      <c r="AC317" s="107">
        <f t="shared" si="28"/>
        <v>0</v>
      </c>
    </row>
    <row r="318" spans="1:29" s="68" customFormat="1" x14ac:dyDescent="0.25">
      <c r="A318" s="164" t="s">
        <v>640</v>
      </c>
      <c r="B318" s="105" t="s">
        <v>639</v>
      </c>
      <c r="C318" s="101" t="s">
        <v>1207</v>
      </c>
      <c r="D318" s="106">
        <v>4</v>
      </c>
      <c r="E318" s="67">
        <v>69.7</v>
      </c>
      <c r="F318" s="67">
        <v>61.91</v>
      </c>
      <c r="G318" s="67">
        <v>20.51</v>
      </c>
      <c r="H318" s="67"/>
      <c r="I318" s="67">
        <f t="shared" si="34"/>
        <v>81.960000000000008</v>
      </c>
      <c r="J318" s="67">
        <v>0</v>
      </c>
      <c r="K318" s="67">
        <v>0</v>
      </c>
      <c r="L318" s="67">
        <v>0.96500000000000008</v>
      </c>
      <c r="M318" s="67">
        <v>52.61</v>
      </c>
      <c r="N318" s="67">
        <v>28.385000000000002</v>
      </c>
      <c r="O318" s="67">
        <v>6.7149999999999999</v>
      </c>
      <c r="P318" s="67">
        <v>0.33500000000000002</v>
      </c>
      <c r="Q318" s="67">
        <v>90.19</v>
      </c>
      <c r="R318" s="67">
        <v>0</v>
      </c>
      <c r="S318" s="67">
        <f t="shared" si="33"/>
        <v>90.19</v>
      </c>
      <c r="T318" s="67"/>
      <c r="U318" s="67">
        <v>3.85</v>
      </c>
      <c r="V318" s="67">
        <v>3.87</v>
      </c>
      <c r="W318" s="67"/>
      <c r="X318" s="67"/>
      <c r="Y318" s="66" t="s">
        <v>640</v>
      </c>
      <c r="Z318" s="101" t="s">
        <v>1207</v>
      </c>
      <c r="AA318" s="107">
        <f t="shared" si="26"/>
        <v>16392.000000000004</v>
      </c>
      <c r="AB318" s="107">
        <f t="shared" si="27"/>
        <v>0</v>
      </c>
      <c r="AC318" s="107">
        <f t="shared" si="28"/>
        <v>0</v>
      </c>
    </row>
    <row r="319" spans="1:29" s="68" customFormat="1" x14ac:dyDescent="0.25">
      <c r="A319" s="164" t="s">
        <v>646</v>
      </c>
      <c r="B319" s="107" t="s">
        <v>645</v>
      </c>
      <c r="C319" s="66" t="s">
        <v>1208</v>
      </c>
      <c r="D319" s="108">
        <v>4</v>
      </c>
      <c r="E319" s="67">
        <v>71.849999999999994</v>
      </c>
      <c r="F319" s="67">
        <v>67.72</v>
      </c>
      <c r="G319" s="67">
        <v>29.71</v>
      </c>
      <c r="H319" s="67"/>
      <c r="I319" s="67">
        <f t="shared" si="34"/>
        <v>79.010000000000005</v>
      </c>
      <c r="J319" s="67">
        <v>0</v>
      </c>
      <c r="K319" s="67">
        <v>0</v>
      </c>
      <c r="L319" s="67">
        <v>1.21</v>
      </c>
      <c r="M319" s="67">
        <v>50.970000000000006</v>
      </c>
      <c r="N319" s="67">
        <v>26.83</v>
      </c>
      <c r="O319" s="67">
        <v>7.37</v>
      </c>
      <c r="P319" s="67">
        <v>0.23499999999999999</v>
      </c>
      <c r="Q319" s="67">
        <v>88.02</v>
      </c>
      <c r="R319" s="67">
        <v>0</v>
      </c>
      <c r="S319" s="67">
        <f>Q319-R319</f>
        <v>88.02</v>
      </c>
      <c r="T319" s="67"/>
      <c r="U319" s="67">
        <v>6.42</v>
      </c>
      <c r="V319" s="67">
        <v>6.43</v>
      </c>
      <c r="W319" s="67"/>
      <c r="X319" s="67"/>
      <c r="Y319" s="66" t="s">
        <v>646</v>
      </c>
      <c r="Z319" s="66" t="s">
        <v>1208</v>
      </c>
      <c r="AA319" s="107">
        <f t="shared" si="26"/>
        <v>15802</v>
      </c>
      <c r="AB319" s="107">
        <f t="shared" si="27"/>
        <v>0</v>
      </c>
      <c r="AC319" s="107">
        <f t="shared" si="28"/>
        <v>0</v>
      </c>
    </row>
    <row r="320" spans="1:29" s="68" customFormat="1" x14ac:dyDescent="0.25">
      <c r="A320" s="164" t="s">
        <v>652</v>
      </c>
      <c r="B320" s="107" t="s">
        <v>651</v>
      </c>
      <c r="C320" s="66" t="s">
        <v>1209</v>
      </c>
      <c r="D320" s="104">
        <v>4</v>
      </c>
      <c r="E320" s="67">
        <v>74.319999999999993</v>
      </c>
      <c r="F320" s="67">
        <v>70.239999999999995</v>
      </c>
      <c r="G320" s="67">
        <v>41.84</v>
      </c>
      <c r="H320" s="67"/>
      <c r="I320" s="67">
        <f t="shared" si="34"/>
        <v>71.835000000000008</v>
      </c>
      <c r="J320" s="67">
        <v>5.0000000000000001E-3</v>
      </c>
      <c r="K320" s="67">
        <v>5.0000000000000001E-3</v>
      </c>
      <c r="L320" s="67">
        <v>1.03</v>
      </c>
      <c r="M320" s="67">
        <v>47.13</v>
      </c>
      <c r="N320" s="67">
        <v>23.675000000000001</v>
      </c>
      <c r="O320" s="67">
        <v>8.75</v>
      </c>
      <c r="P320" s="67">
        <v>0.35</v>
      </c>
      <c r="Q320" s="67">
        <v>81.52</v>
      </c>
      <c r="R320" s="67">
        <v>0.01</v>
      </c>
      <c r="S320" s="67">
        <f>Q320-R320</f>
        <v>81.509999999999991</v>
      </c>
      <c r="T320" s="67"/>
      <c r="U320" s="67">
        <v>13.88</v>
      </c>
      <c r="V320" s="67">
        <v>13.87</v>
      </c>
      <c r="W320" s="67"/>
      <c r="X320" s="67"/>
      <c r="Y320" s="66" t="s">
        <v>652</v>
      </c>
      <c r="Z320" s="66" t="s">
        <v>1209</v>
      </c>
      <c r="AA320" s="107">
        <f t="shared" si="26"/>
        <v>14367.000000000002</v>
      </c>
      <c r="AB320" s="107">
        <f t="shared" si="27"/>
        <v>1</v>
      </c>
      <c r="AC320" s="107">
        <f t="shared" si="28"/>
        <v>1</v>
      </c>
    </row>
    <row r="321" spans="1:29" s="68" customFormat="1" x14ac:dyDescent="0.25">
      <c r="A321" s="164" t="s">
        <v>642</v>
      </c>
      <c r="B321" s="107" t="s">
        <v>641</v>
      </c>
      <c r="C321" s="66" t="s">
        <v>1210</v>
      </c>
      <c r="D321" s="104">
        <v>4</v>
      </c>
      <c r="E321" s="67">
        <v>70.22</v>
      </c>
      <c r="F321" s="67">
        <v>66.290000000000006</v>
      </c>
      <c r="G321" s="67">
        <v>24.06</v>
      </c>
      <c r="H321" s="67"/>
      <c r="I321" s="67">
        <f t="shared" si="34"/>
        <v>80.7</v>
      </c>
      <c r="J321" s="67">
        <v>0</v>
      </c>
      <c r="K321" s="67">
        <v>0</v>
      </c>
      <c r="L321" s="67">
        <v>1.0449999999999999</v>
      </c>
      <c r="M321" s="67">
        <v>52.515000000000001</v>
      </c>
      <c r="N321" s="67">
        <v>27.14</v>
      </c>
      <c r="O321" s="67">
        <v>6.89</v>
      </c>
      <c r="P321" s="67">
        <v>0.28000000000000003</v>
      </c>
      <c r="Q321" s="67">
        <v>89.22</v>
      </c>
      <c r="R321" s="67">
        <v>0</v>
      </c>
      <c r="S321" s="67">
        <f t="shared" si="33"/>
        <v>89.22</v>
      </c>
      <c r="T321" s="67"/>
      <c r="U321" s="67">
        <v>4.22</v>
      </c>
      <c r="V321" s="67">
        <v>4.2300000000000004</v>
      </c>
      <c r="W321" s="67"/>
      <c r="X321" s="67"/>
      <c r="Y321" s="66" t="s">
        <v>642</v>
      </c>
      <c r="Z321" s="66" t="s">
        <v>1210</v>
      </c>
      <c r="AA321" s="107">
        <f t="shared" si="26"/>
        <v>16140</v>
      </c>
      <c r="AB321" s="107">
        <f t="shared" si="27"/>
        <v>0</v>
      </c>
      <c r="AC321" s="107">
        <f t="shared" si="28"/>
        <v>0</v>
      </c>
    </row>
    <row r="322" spans="1:29" s="68" customFormat="1" x14ac:dyDescent="0.25">
      <c r="A322" s="164" t="s">
        <v>648</v>
      </c>
      <c r="B322" s="107" t="s">
        <v>647</v>
      </c>
      <c r="C322" s="66" t="s">
        <v>1211</v>
      </c>
      <c r="D322" s="104">
        <v>4</v>
      </c>
      <c r="E322" s="67">
        <v>69.55</v>
      </c>
      <c r="F322" s="67">
        <v>64.95</v>
      </c>
      <c r="G322" s="67">
        <v>26.26</v>
      </c>
      <c r="H322" s="67"/>
      <c r="I322" s="67">
        <f t="shared" si="34"/>
        <v>78.47</v>
      </c>
      <c r="J322" s="67">
        <v>0.01</v>
      </c>
      <c r="K322" s="67">
        <v>0</v>
      </c>
      <c r="L322" s="67">
        <v>1.0549999999999999</v>
      </c>
      <c r="M322" s="67">
        <v>51.785000000000004</v>
      </c>
      <c r="N322" s="67">
        <v>25.63</v>
      </c>
      <c r="O322" s="67">
        <v>7.8250000000000002</v>
      </c>
      <c r="P322" s="67">
        <v>0.2</v>
      </c>
      <c r="Q322" s="67">
        <v>87.2</v>
      </c>
      <c r="R322" s="67">
        <v>0.02</v>
      </c>
      <c r="S322" s="67">
        <f t="shared" si="33"/>
        <v>87.18</v>
      </c>
      <c r="T322" s="67"/>
      <c r="U322" s="67">
        <v>5.23</v>
      </c>
      <c r="V322" s="67">
        <v>5.25</v>
      </c>
      <c r="W322" s="67"/>
      <c r="X322" s="67"/>
      <c r="Y322" s="66" t="s">
        <v>648</v>
      </c>
      <c r="Z322" s="66" t="s">
        <v>1211</v>
      </c>
      <c r="AA322" s="107">
        <f t="shared" si="26"/>
        <v>15694</v>
      </c>
      <c r="AB322" s="107">
        <f t="shared" si="27"/>
        <v>2</v>
      </c>
      <c r="AC322" s="107">
        <f t="shared" si="28"/>
        <v>0</v>
      </c>
    </row>
    <row r="323" spans="1:29" s="68" customFormat="1" x14ac:dyDescent="0.25">
      <c r="A323" s="164" t="s">
        <v>654</v>
      </c>
      <c r="B323" s="107" t="s">
        <v>653</v>
      </c>
      <c r="C323" s="66" t="s">
        <v>1212</v>
      </c>
      <c r="D323" s="104">
        <v>4</v>
      </c>
      <c r="E323" s="67">
        <v>71.430000000000007</v>
      </c>
      <c r="F323" s="67">
        <v>67.31</v>
      </c>
      <c r="G323" s="67">
        <v>28.47</v>
      </c>
      <c r="H323" s="67"/>
      <c r="I323" s="67">
        <f t="shared" si="34"/>
        <v>79.415000000000006</v>
      </c>
      <c r="J323" s="67">
        <v>0</v>
      </c>
      <c r="K323" s="67">
        <v>0</v>
      </c>
      <c r="L323" s="67">
        <v>1.1299999999999999</v>
      </c>
      <c r="M323" s="67">
        <v>52.285000000000004</v>
      </c>
      <c r="N323" s="67">
        <v>26</v>
      </c>
      <c r="O323" s="67">
        <v>8.15</v>
      </c>
      <c r="P323" s="67">
        <v>0.19500000000000001</v>
      </c>
      <c r="Q323" s="67">
        <v>87.91</v>
      </c>
      <c r="R323" s="67">
        <v>0.01</v>
      </c>
      <c r="S323" s="67">
        <f t="shared" si="33"/>
        <v>87.899999999999991</v>
      </c>
      <c r="T323" s="67"/>
      <c r="U323" s="67">
        <v>4.68</v>
      </c>
      <c r="V323" s="67">
        <v>4.6900000000000004</v>
      </c>
      <c r="W323" s="67"/>
      <c r="X323" s="67"/>
      <c r="Y323" s="66" t="s">
        <v>654</v>
      </c>
      <c r="Z323" s="66" t="s">
        <v>1212</v>
      </c>
      <c r="AA323" s="107">
        <f t="shared" ref="AA323:AA386" si="35">I323*20000/100</f>
        <v>15883.000000000002</v>
      </c>
      <c r="AB323" s="107">
        <f t="shared" ref="AB323:AB386" si="36">J323*20000/100</f>
        <v>0</v>
      </c>
      <c r="AC323" s="107">
        <f t="shared" ref="AC323:AC386" si="37">K323*20000/100</f>
        <v>0</v>
      </c>
    </row>
    <row r="324" spans="1:29" s="68" customFormat="1" x14ac:dyDescent="0.25">
      <c r="A324" s="164" t="s">
        <v>656</v>
      </c>
      <c r="B324" s="107" t="s">
        <v>655</v>
      </c>
      <c r="C324" s="66" t="s">
        <v>1213</v>
      </c>
      <c r="D324" s="104">
        <v>4</v>
      </c>
      <c r="E324" s="67">
        <v>71.88</v>
      </c>
      <c r="F324" s="67">
        <v>69.27</v>
      </c>
      <c r="G324" s="67">
        <v>26.11</v>
      </c>
      <c r="H324" s="67"/>
      <c r="I324" s="67">
        <f t="shared" si="34"/>
        <v>81.194999999999993</v>
      </c>
      <c r="J324" s="67">
        <v>3.47</v>
      </c>
      <c r="K324" s="67">
        <v>0</v>
      </c>
      <c r="L324" s="67">
        <v>0.94500000000000006</v>
      </c>
      <c r="M324" s="67">
        <v>52.62</v>
      </c>
      <c r="N324" s="67">
        <v>27.63</v>
      </c>
      <c r="O324" s="67">
        <v>6.23</v>
      </c>
      <c r="P324" s="67">
        <v>0.22500000000000001</v>
      </c>
      <c r="Q324" s="67">
        <v>93.56</v>
      </c>
      <c r="R324" s="67">
        <v>3.82</v>
      </c>
      <c r="S324" s="67">
        <f t="shared" si="33"/>
        <v>89.740000000000009</v>
      </c>
      <c r="T324" s="67"/>
      <c r="U324" s="67">
        <v>4.7699999999999996</v>
      </c>
      <c r="V324" s="67">
        <v>4.78</v>
      </c>
      <c r="W324" s="67"/>
      <c r="X324" s="67"/>
      <c r="Y324" s="66" t="s">
        <v>656</v>
      </c>
      <c r="Z324" s="66" t="s">
        <v>1213</v>
      </c>
      <c r="AA324" s="107">
        <f t="shared" si="35"/>
        <v>16238.999999999998</v>
      </c>
      <c r="AB324" s="107">
        <f t="shared" si="36"/>
        <v>694</v>
      </c>
      <c r="AC324" s="107">
        <f t="shared" si="37"/>
        <v>0</v>
      </c>
    </row>
    <row r="325" spans="1:29" s="109" customFormat="1" x14ac:dyDescent="0.25">
      <c r="A325" s="164" t="s">
        <v>662</v>
      </c>
      <c r="B325" s="110" t="s">
        <v>661</v>
      </c>
      <c r="C325" s="117" t="s">
        <v>1214</v>
      </c>
      <c r="D325" s="111">
        <v>4</v>
      </c>
      <c r="E325" s="67">
        <v>70.19</v>
      </c>
      <c r="F325" s="67">
        <v>65.540000000000006</v>
      </c>
      <c r="G325" s="67">
        <v>22.18</v>
      </c>
      <c r="H325" s="67"/>
      <c r="I325" s="67">
        <f t="shared" si="34"/>
        <v>81.72</v>
      </c>
      <c r="J325" s="67">
        <v>2.77</v>
      </c>
      <c r="K325" s="67">
        <v>0</v>
      </c>
      <c r="L325" s="67">
        <v>0.82500000000000007</v>
      </c>
      <c r="M325" s="67">
        <v>53.690000000000005</v>
      </c>
      <c r="N325" s="67">
        <v>27.204999999999998</v>
      </c>
      <c r="O325" s="67">
        <v>5.2549999999999999</v>
      </c>
      <c r="P325" s="67">
        <v>0.27</v>
      </c>
      <c r="Q325" s="67">
        <v>92.07</v>
      </c>
      <c r="R325" s="67">
        <v>2.86</v>
      </c>
      <c r="S325" s="67">
        <f>Q325-R325</f>
        <v>89.21</v>
      </c>
      <c r="T325" s="67"/>
      <c r="U325" s="67">
        <v>4.6500000000000004</v>
      </c>
      <c r="V325" s="67">
        <v>4.68</v>
      </c>
      <c r="W325" s="67"/>
      <c r="X325" s="67"/>
      <c r="Y325" s="66" t="s">
        <v>662</v>
      </c>
      <c r="Z325" s="117" t="s">
        <v>1214</v>
      </c>
      <c r="AA325" s="107">
        <f t="shared" si="35"/>
        <v>16344</v>
      </c>
      <c r="AB325" s="107">
        <f t="shared" si="36"/>
        <v>554</v>
      </c>
      <c r="AC325" s="107">
        <f t="shared" si="37"/>
        <v>0</v>
      </c>
    </row>
    <row r="326" spans="1:29" s="109" customFormat="1" x14ac:dyDescent="0.25">
      <c r="A326" s="164" t="s">
        <v>668</v>
      </c>
      <c r="B326" s="65" t="s">
        <v>667</v>
      </c>
      <c r="C326" s="66" t="s">
        <v>1215</v>
      </c>
      <c r="D326" s="104">
        <v>4</v>
      </c>
      <c r="E326" s="67">
        <v>66.58</v>
      </c>
      <c r="F326" s="67">
        <v>62.76</v>
      </c>
      <c r="G326" s="67">
        <v>19.57</v>
      </c>
      <c r="H326" s="67"/>
      <c r="I326" s="67">
        <f t="shared" si="34"/>
        <v>82.915000000000006</v>
      </c>
      <c r="J326" s="67">
        <v>2.7449999999999997</v>
      </c>
      <c r="K326" s="67">
        <v>0</v>
      </c>
      <c r="L326" s="67">
        <v>0.82000000000000006</v>
      </c>
      <c r="M326" s="67">
        <v>54.115000000000002</v>
      </c>
      <c r="N326" s="67">
        <v>27.98</v>
      </c>
      <c r="O326" s="67">
        <v>6.33</v>
      </c>
      <c r="P326" s="67">
        <v>0.115</v>
      </c>
      <c r="Q326" s="67">
        <v>93.55</v>
      </c>
      <c r="R326" s="67">
        <v>2.9</v>
      </c>
      <c r="S326" s="67">
        <f>Q326-R326</f>
        <v>90.649999999999991</v>
      </c>
      <c r="T326" s="67"/>
      <c r="U326" s="67">
        <v>3.55</v>
      </c>
      <c r="V326" s="67">
        <v>3.56</v>
      </c>
      <c r="W326" s="67"/>
      <c r="X326" s="67"/>
      <c r="Y326" s="66" t="s">
        <v>668</v>
      </c>
      <c r="Z326" s="66" t="s">
        <v>1215</v>
      </c>
      <c r="AA326" s="107">
        <f t="shared" si="35"/>
        <v>16583.000000000004</v>
      </c>
      <c r="AB326" s="107">
        <f t="shared" si="36"/>
        <v>548.99999999999989</v>
      </c>
      <c r="AC326" s="107">
        <f t="shared" si="37"/>
        <v>0</v>
      </c>
    </row>
    <row r="327" spans="1:29" s="109" customFormat="1" ht="15.6" thickBot="1" x14ac:dyDescent="0.3">
      <c r="A327" s="164" t="s">
        <v>658</v>
      </c>
      <c r="B327" s="107" t="s">
        <v>657</v>
      </c>
      <c r="C327" s="66" t="s">
        <v>1216</v>
      </c>
      <c r="D327" s="104">
        <v>4</v>
      </c>
      <c r="E327" s="67">
        <v>69.5</v>
      </c>
      <c r="F327" s="67">
        <v>64.55</v>
      </c>
      <c r="G327" s="67">
        <v>24.58</v>
      </c>
      <c r="H327" s="67"/>
      <c r="I327" s="67">
        <f t="shared" si="34"/>
        <v>76.064999999999998</v>
      </c>
      <c r="J327" s="67">
        <v>3.7650000000000001</v>
      </c>
      <c r="K327" s="67">
        <v>0</v>
      </c>
      <c r="L327" s="67">
        <v>0.85499999999999998</v>
      </c>
      <c r="M327" s="67">
        <v>49.76</v>
      </c>
      <c r="N327" s="67">
        <v>25.45</v>
      </c>
      <c r="O327" s="67">
        <v>6.78</v>
      </c>
      <c r="P327" s="67">
        <v>0.19</v>
      </c>
      <c r="Q327" s="67">
        <v>90.44</v>
      </c>
      <c r="R327" s="67">
        <v>4</v>
      </c>
      <c r="S327" s="67">
        <f t="shared" si="33"/>
        <v>86.44</v>
      </c>
      <c r="T327" s="67"/>
      <c r="U327" s="67">
        <v>8.14</v>
      </c>
      <c r="V327" s="67">
        <v>8.16</v>
      </c>
      <c r="W327" s="67"/>
      <c r="X327" s="67"/>
      <c r="Y327" s="66" t="s">
        <v>658</v>
      </c>
      <c r="Z327" s="66" t="s">
        <v>1216</v>
      </c>
      <c r="AA327" s="107">
        <f t="shared" si="35"/>
        <v>15213</v>
      </c>
      <c r="AB327" s="107">
        <f t="shared" si="36"/>
        <v>753</v>
      </c>
      <c r="AC327" s="107">
        <f t="shared" si="37"/>
        <v>0</v>
      </c>
    </row>
    <row r="328" spans="1:29" s="109" customFormat="1" x14ac:dyDescent="0.25">
      <c r="A328" s="164" t="s">
        <v>664</v>
      </c>
      <c r="B328" s="112" t="s">
        <v>663</v>
      </c>
      <c r="C328" s="101" t="s">
        <v>1217</v>
      </c>
      <c r="D328" s="113">
        <v>4</v>
      </c>
      <c r="E328" s="67">
        <v>70.180000000000007</v>
      </c>
      <c r="F328" s="67">
        <v>64.2</v>
      </c>
      <c r="G328" s="67">
        <v>23.74</v>
      </c>
      <c r="H328" s="67"/>
      <c r="I328" s="67">
        <f t="shared" si="34"/>
        <v>79.394999999999996</v>
      </c>
      <c r="J328" s="67">
        <v>3.74</v>
      </c>
      <c r="K328" s="67">
        <v>0</v>
      </c>
      <c r="L328" s="67">
        <v>0.84</v>
      </c>
      <c r="M328" s="67">
        <v>51.259999999999991</v>
      </c>
      <c r="N328" s="67">
        <v>27.295000000000002</v>
      </c>
      <c r="O328" s="67">
        <v>5.6</v>
      </c>
      <c r="P328" s="67">
        <v>0.27500000000000002</v>
      </c>
      <c r="Q328" s="67">
        <v>91.46</v>
      </c>
      <c r="R328" s="67">
        <v>3.98</v>
      </c>
      <c r="S328" s="67">
        <f>Q328-R328</f>
        <v>87.47999999999999</v>
      </c>
      <c r="T328" s="67"/>
      <c r="U328" s="67">
        <v>5.52</v>
      </c>
      <c r="V328" s="67">
        <v>5.55</v>
      </c>
      <c r="W328" s="67"/>
      <c r="X328" s="67"/>
      <c r="Y328" s="66" t="s">
        <v>664</v>
      </c>
      <c r="Z328" s="101" t="s">
        <v>1217</v>
      </c>
      <c r="AA328" s="107">
        <f t="shared" si="35"/>
        <v>15879</v>
      </c>
      <c r="AB328" s="107">
        <f t="shared" si="36"/>
        <v>748</v>
      </c>
      <c r="AC328" s="107">
        <f t="shared" si="37"/>
        <v>0</v>
      </c>
    </row>
    <row r="329" spans="1:29" s="109" customFormat="1" x14ac:dyDescent="0.25">
      <c r="A329" s="164" t="s">
        <v>670</v>
      </c>
      <c r="B329" s="65" t="s">
        <v>669</v>
      </c>
      <c r="C329" s="66" t="s">
        <v>1218</v>
      </c>
      <c r="D329" s="104">
        <v>4</v>
      </c>
      <c r="E329" s="67">
        <v>66.040000000000006</v>
      </c>
      <c r="F329" s="67">
        <v>62.48</v>
      </c>
      <c r="G329" s="67">
        <v>23.45</v>
      </c>
      <c r="H329" s="67"/>
      <c r="I329" s="67">
        <f t="shared" si="34"/>
        <v>78.56</v>
      </c>
      <c r="J329" s="67">
        <v>4.5199999999999996</v>
      </c>
      <c r="K329" s="67">
        <v>0</v>
      </c>
      <c r="L329" s="67">
        <v>0.94000000000000006</v>
      </c>
      <c r="M329" s="67">
        <v>51.365000000000002</v>
      </c>
      <c r="N329" s="67">
        <v>26.254999999999999</v>
      </c>
      <c r="O329" s="67">
        <v>6.5049999999999999</v>
      </c>
      <c r="P329" s="67">
        <v>0.17499999999999999</v>
      </c>
      <c r="Q329" s="67">
        <v>93.31</v>
      </c>
      <c r="R329" s="67">
        <v>4.96</v>
      </c>
      <c r="S329" s="67">
        <f>Q329-R329</f>
        <v>88.350000000000009</v>
      </c>
      <c r="T329" s="67"/>
      <c r="U329" s="67">
        <v>5.72</v>
      </c>
      <c r="V329" s="67">
        <v>5.73</v>
      </c>
      <c r="W329" s="67"/>
      <c r="X329" s="67"/>
      <c r="Y329" s="66" t="s">
        <v>670</v>
      </c>
      <c r="Z329" s="66" t="s">
        <v>1218</v>
      </c>
      <c r="AA329" s="107">
        <f t="shared" si="35"/>
        <v>15712</v>
      </c>
      <c r="AB329" s="107">
        <f t="shared" si="36"/>
        <v>903.99999999999989</v>
      </c>
      <c r="AC329" s="107">
        <f t="shared" si="37"/>
        <v>0</v>
      </c>
    </row>
    <row r="330" spans="1:29" s="109" customFormat="1" x14ac:dyDescent="0.25">
      <c r="A330" s="164" t="s">
        <v>660</v>
      </c>
      <c r="B330" s="107" t="s">
        <v>659</v>
      </c>
      <c r="C330" s="66" t="s">
        <v>1219</v>
      </c>
      <c r="D330" s="104">
        <v>4</v>
      </c>
      <c r="E330" s="67">
        <v>67.73</v>
      </c>
      <c r="F330" s="67">
        <v>62.83</v>
      </c>
      <c r="G330" s="67">
        <v>21.86</v>
      </c>
      <c r="H330" s="67"/>
      <c r="I330" s="67">
        <f t="shared" si="34"/>
        <v>80.044999999999987</v>
      </c>
      <c r="J330" s="67">
        <v>3.15</v>
      </c>
      <c r="K330" s="67">
        <v>0</v>
      </c>
      <c r="L330" s="67">
        <v>0.77500000000000002</v>
      </c>
      <c r="M330" s="67">
        <v>52.364999999999995</v>
      </c>
      <c r="N330" s="67">
        <v>26.905000000000001</v>
      </c>
      <c r="O330" s="67">
        <v>5.56</v>
      </c>
      <c r="P330" s="67">
        <v>0.19500000000000001</v>
      </c>
      <c r="Q330" s="67">
        <v>91.53</v>
      </c>
      <c r="R330" s="67">
        <v>3.35</v>
      </c>
      <c r="S330" s="67">
        <f t="shared" si="33"/>
        <v>88.18</v>
      </c>
      <c r="T330" s="67"/>
      <c r="U330" s="67">
        <v>5.93</v>
      </c>
      <c r="V330" s="67">
        <v>5.97</v>
      </c>
      <c r="W330" s="67"/>
      <c r="X330" s="67"/>
      <c r="Y330" s="66" t="s">
        <v>660</v>
      </c>
      <c r="Z330" s="66" t="s">
        <v>1219</v>
      </c>
      <c r="AA330" s="107">
        <f t="shared" si="35"/>
        <v>16008.999999999998</v>
      </c>
      <c r="AB330" s="107">
        <f t="shared" si="36"/>
        <v>630</v>
      </c>
      <c r="AC330" s="107">
        <f t="shared" si="37"/>
        <v>0</v>
      </c>
    </row>
    <row r="331" spans="1:29" s="109" customFormat="1" x14ac:dyDescent="0.25">
      <c r="A331" s="164" t="s">
        <v>666</v>
      </c>
      <c r="B331" s="65" t="s">
        <v>665</v>
      </c>
      <c r="C331" s="66" t="s">
        <v>1220</v>
      </c>
      <c r="D331" s="104">
        <v>4</v>
      </c>
      <c r="E331" s="67">
        <v>68.59</v>
      </c>
      <c r="F331" s="67">
        <v>61.32</v>
      </c>
      <c r="G331" s="67">
        <v>22</v>
      </c>
      <c r="H331" s="67"/>
      <c r="I331" s="67">
        <f t="shared" si="34"/>
        <v>80.444999999999993</v>
      </c>
      <c r="J331" s="67">
        <v>2.37</v>
      </c>
      <c r="K331" s="67">
        <v>0</v>
      </c>
      <c r="L331" s="67">
        <v>0.92999999999999994</v>
      </c>
      <c r="M331" s="67">
        <v>52.349999999999994</v>
      </c>
      <c r="N331" s="67">
        <v>27.164999999999999</v>
      </c>
      <c r="O331" s="67">
        <v>4.96</v>
      </c>
      <c r="P331" s="67">
        <v>0.27500000000000002</v>
      </c>
      <c r="Q331" s="67">
        <v>91.53</v>
      </c>
      <c r="R331" s="67">
        <v>2.56</v>
      </c>
      <c r="S331" s="67">
        <f t="shared" si="33"/>
        <v>88.97</v>
      </c>
      <c r="T331" s="67"/>
      <c r="U331" s="67">
        <v>7.33</v>
      </c>
      <c r="V331" s="67">
        <v>7.37</v>
      </c>
      <c r="W331" s="67"/>
      <c r="X331" s="67"/>
      <c r="Y331" s="66" t="s">
        <v>666</v>
      </c>
      <c r="Z331" s="66" t="s">
        <v>1220</v>
      </c>
      <c r="AA331" s="107">
        <f t="shared" si="35"/>
        <v>16088.999999999998</v>
      </c>
      <c r="AB331" s="107">
        <f t="shared" si="36"/>
        <v>474</v>
      </c>
      <c r="AC331" s="107">
        <f t="shared" si="37"/>
        <v>0</v>
      </c>
    </row>
    <row r="332" spans="1:29" s="109" customFormat="1" x14ac:dyDescent="0.25">
      <c r="A332" s="164" t="s">
        <v>672</v>
      </c>
      <c r="B332" s="65" t="s">
        <v>671</v>
      </c>
      <c r="C332" s="66" t="s">
        <v>1221</v>
      </c>
      <c r="D332" s="104">
        <v>4</v>
      </c>
      <c r="E332" s="67">
        <v>67.55</v>
      </c>
      <c r="F332" s="67">
        <v>63.3</v>
      </c>
      <c r="G332" s="67">
        <v>19.899999999999999</v>
      </c>
      <c r="H332" s="67"/>
      <c r="I332" s="67">
        <f t="shared" si="34"/>
        <v>83.974999999999994</v>
      </c>
      <c r="J332" s="67">
        <v>1.78</v>
      </c>
      <c r="K332" s="67">
        <v>0</v>
      </c>
      <c r="L332" s="67">
        <v>0.97</v>
      </c>
      <c r="M332" s="67">
        <v>54.7</v>
      </c>
      <c r="N332" s="67">
        <v>28.305</v>
      </c>
      <c r="O332" s="67">
        <v>5.87</v>
      </c>
      <c r="P332" s="67">
        <v>0.23499999999999999</v>
      </c>
      <c r="Q332" s="67">
        <v>93.89</v>
      </c>
      <c r="R332" s="67">
        <v>1.88</v>
      </c>
      <c r="S332" s="67">
        <f t="shared" si="33"/>
        <v>92.01</v>
      </c>
      <c r="T332" s="67"/>
      <c r="U332" s="67">
        <v>2.1800000000000002</v>
      </c>
      <c r="V332" s="67">
        <v>2.2000000000000002</v>
      </c>
      <c r="W332" s="67"/>
      <c r="X332" s="67"/>
      <c r="Y332" s="66" t="s">
        <v>672</v>
      </c>
      <c r="Z332" s="66" t="s">
        <v>1221</v>
      </c>
      <c r="AA332" s="107">
        <f t="shared" si="35"/>
        <v>16795</v>
      </c>
      <c r="AB332" s="107">
        <f t="shared" si="36"/>
        <v>356</v>
      </c>
      <c r="AC332" s="107">
        <f t="shared" si="37"/>
        <v>0</v>
      </c>
    </row>
    <row r="333" spans="1:29" s="109" customFormat="1" ht="15.6" thickBot="1" x14ac:dyDescent="0.3">
      <c r="A333" s="164" t="s">
        <v>674</v>
      </c>
      <c r="B333" s="114" t="s">
        <v>673</v>
      </c>
      <c r="C333" s="99" t="s">
        <v>1222</v>
      </c>
      <c r="D333" s="115">
        <v>4</v>
      </c>
      <c r="E333" s="67">
        <v>67.709999999999994</v>
      </c>
      <c r="F333" s="67">
        <v>64.489999999999995</v>
      </c>
      <c r="G333" s="67">
        <v>19.22</v>
      </c>
      <c r="H333" s="67"/>
      <c r="I333" s="67">
        <f t="shared" si="34"/>
        <v>84.179999999999993</v>
      </c>
      <c r="J333" s="67">
        <v>1.7000000000000002</v>
      </c>
      <c r="K333" s="67">
        <v>0</v>
      </c>
      <c r="L333" s="67">
        <v>0.78499999999999992</v>
      </c>
      <c r="M333" s="67">
        <v>54.44</v>
      </c>
      <c r="N333" s="67">
        <v>28.954999999999998</v>
      </c>
      <c r="O333" s="67">
        <v>5.4450000000000003</v>
      </c>
      <c r="P333" s="67">
        <v>0.215</v>
      </c>
      <c r="Q333" s="67">
        <v>94.33</v>
      </c>
      <c r="R333" s="67">
        <v>1.82</v>
      </c>
      <c r="S333" s="67">
        <f t="shared" si="33"/>
        <v>92.51</v>
      </c>
      <c r="T333" s="67"/>
      <c r="U333" s="67">
        <v>3.26</v>
      </c>
      <c r="V333" s="67">
        <v>3.28</v>
      </c>
      <c r="W333" s="67"/>
      <c r="X333" s="67"/>
      <c r="Y333" s="66" t="s">
        <v>674</v>
      </c>
      <c r="Z333" s="99" t="s">
        <v>1222</v>
      </c>
      <c r="AA333" s="107">
        <f t="shared" si="35"/>
        <v>16835.999999999996</v>
      </c>
      <c r="AB333" s="107">
        <f t="shared" si="36"/>
        <v>340</v>
      </c>
      <c r="AC333" s="107">
        <f t="shared" si="37"/>
        <v>0</v>
      </c>
    </row>
    <row r="334" spans="1:29" s="109" customFormat="1" x14ac:dyDescent="0.25">
      <c r="A334" s="164" t="s">
        <v>680</v>
      </c>
      <c r="B334" s="65" t="s">
        <v>679</v>
      </c>
      <c r="C334" s="66" t="s">
        <v>1223</v>
      </c>
      <c r="D334" s="104">
        <v>4</v>
      </c>
      <c r="E334" s="67">
        <v>66.03</v>
      </c>
      <c r="F334" s="67">
        <v>56.37</v>
      </c>
      <c r="G334" s="67">
        <v>15.51</v>
      </c>
      <c r="H334" s="67"/>
      <c r="I334" s="67">
        <f t="shared" si="34"/>
        <v>84.544999999999987</v>
      </c>
      <c r="J334" s="67">
        <v>1.9550000000000001</v>
      </c>
      <c r="K334" s="67">
        <v>0</v>
      </c>
      <c r="L334" s="67">
        <v>1</v>
      </c>
      <c r="M334" s="67">
        <v>55.389999999999993</v>
      </c>
      <c r="N334" s="67">
        <v>28.155000000000001</v>
      </c>
      <c r="O334" s="67">
        <v>5.79</v>
      </c>
      <c r="P334" s="67">
        <v>0.18</v>
      </c>
      <c r="Q334" s="67">
        <v>94.03</v>
      </c>
      <c r="R334" s="67">
        <v>2.02</v>
      </c>
      <c r="S334" s="67">
        <f>Q334-R334</f>
        <v>92.01</v>
      </c>
      <c r="T334" s="67"/>
      <c r="U334" s="67">
        <v>1.57</v>
      </c>
      <c r="V334" s="67">
        <v>1.6</v>
      </c>
      <c r="W334" s="67"/>
      <c r="X334" s="67"/>
      <c r="Y334" s="66" t="s">
        <v>680</v>
      </c>
      <c r="Z334" s="66" t="s">
        <v>1223</v>
      </c>
      <c r="AA334" s="107">
        <f t="shared" si="35"/>
        <v>16908.999999999996</v>
      </c>
      <c r="AB334" s="107">
        <f t="shared" si="36"/>
        <v>391</v>
      </c>
      <c r="AC334" s="107">
        <f t="shared" si="37"/>
        <v>0</v>
      </c>
    </row>
    <row r="335" spans="1:29" s="109" customFormat="1" ht="15.6" thickBot="1" x14ac:dyDescent="0.3">
      <c r="A335" s="164" t="s">
        <v>686</v>
      </c>
      <c r="B335" s="107" t="s">
        <v>685</v>
      </c>
      <c r="C335" s="116" t="s">
        <v>1224</v>
      </c>
      <c r="D335" s="104">
        <v>4</v>
      </c>
      <c r="E335" s="67">
        <v>65.959999999999994</v>
      </c>
      <c r="F335" s="67">
        <v>61.59</v>
      </c>
      <c r="G335" s="67">
        <v>16.59</v>
      </c>
      <c r="H335" s="67"/>
      <c r="I335" s="67">
        <f t="shared" si="34"/>
        <v>84.855000000000004</v>
      </c>
      <c r="J335" s="67">
        <v>1.76</v>
      </c>
      <c r="K335" s="67">
        <v>0</v>
      </c>
      <c r="L335" s="67">
        <v>0.95499999999999996</v>
      </c>
      <c r="M335" s="67">
        <v>55.35</v>
      </c>
      <c r="N335" s="67">
        <v>28.55</v>
      </c>
      <c r="O335" s="67">
        <v>5.34</v>
      </c>
      <c r="P335" s="67">
        <v>0.16500000000000001</v>
      </c>
      <c r="Q335" s="67">
        <v>94.49</v>
      </c>
      <c r="R335" s="67">
        <v>1.83</v>
      </c>
      <c r="S335" s="67">
        <f>Q335-R335</f>
        <v>92.66</v>
      </c>
      <c r="T335" s="67"/>
      <c r="U335" s="67">
        <v>2.84</v>
      </c>
      <c r="V335" s="67">
        <v>2.86</v>
      </c>
      <c r="W335" s="67"/>
      <c r="X335" s="67"/>
      <c r="Y335" s="66" t="s">
        <v>686</v>
      </c>
      <c r="Z335" s="116" t="s">
        <v>1224</v>
      </c>
      <c r="AA335" s="107">
        <f t="shared" si="35"/>
        <v>16971</v>
      </c>
      <c r="AB335" s="107">
        <f t="shared" si="36"/>
        <v>352</v>
      </c>
      <c r="AC335" s="107">
        <f t="shared" si="37"/>
        <v>0</v>
      </c>
    </row>
    <row r="336" spans="1:29" s="109" customFormat="1" x14ac:dyDescent="0.25">
      <c r="A336" s="164" t="s">
        <v>676</v>
      </c>
      <c r="B336" s="112" t="s">
        <v>675</v>
      </c>
      <c r="C336" s="101" t="s">
        <v>1225</v>
      </c>
      <c r="D336" s="113">
        <v>4</v>
      </c>
      <c r="E336" s="67">
        <v>66.53</v>
      </c>
      <c r="F336" s="67">
        <v>63.13</v>
      </c>
      <c r="G336" s="67">
        <v>18.510000000000002</v>
      </c>
      <c r="H336" s="67"/>
      <c r="I336" s="67">
        <f t="shared" si="34"/>
        <v>84.674999999999997</v>
      </c>
      <c r="J336" s="67">
        <v>1.415</v>
      </c>
      <c r="K336" s="67">
        <v>0</v>
      </c>
      <c r="L336" s="67">
        <v>0.90500000000000003</v>
      </c>
      <c r="M336" s="67">
        <v>55.335000000000001</v>
      </c>
      <c r="N336" s="67">
        <v>28.434999999999999</v>
      </c>
      <c r="O336" s="67">
        <v>5.5750000000000002</v>
      </c>
      <c r="P336" s="67">
        <v>0.16500000000000001</v>
      </c>
      <c r="Q336" s="67">
        <v>94.26</v>
      </c>
      <c r="R336" s="67">
        <v>1.51</v>
      </c>
      <c r="S336" s="67">
        <f t="shared" si="33"/>
        <v>92.75</v>
      </c>
      <c r="T336" s="67"/>
      <c r="U336" s="67">
        <v>2.7</v>
      </c>
      <c r="V336" s="67">
        <v>2.72</v>
      </c>
      <c r="W336" s="67"/>
      <c r="X336" s="67"/>
      <c r="Y336" s="66" t="s">
        <v>676</v>
      </c>
      <c r="Z336" s="101" t="s">
        <v>1225</v>
      </c>
      <c r="AA336" s="107">
        <f t="shared" si="35"/>
        <v>16935</v>
      </c>
      <c r="AB336" s="107">
        <f t="shared" si="36"/>
        <v>283</v>
      </c>
      <c r="AC336" s="107">
        <f t="shared" si="37"/>
        <v>0</v>
      </c>
    </row>
    <row r="337" spans="1:29" s="109" customFormat="1" ht="15.6" thickBot="1" x14ac:dyDescent="0.3">
      <c r="A337" s="164" t="s">
        <v>682</v>
      </c>
      <c r="B337" s="114" t="s">
        <v>681</v>
      </c>
      <c r="C337" s="66" t="s">
        <v>1226</v>
      </c>
      <c r="D337" s="115">
        <v>4</v>
      </c>
      <c r="E337" s="67">
        <v>64.45</v>
      </c>
      <c r="F337" s="67">
        <v>57.19</v>
      </c>
      <c r="G337" s="67">
        <v>13.48</v>
      </c>
      <c r="H337" s="67"/>
      <c r="I337" s="67">
        <f t="shared" si="34"/>
        <v>84.01</v>
      </c>
      <c r="J337" s="67">
        <v>1.55</v>
      </c>
      <c r="K337" s="67">
        <v>0</v>
      </c>
      <c r="L337" s="67">
        <v>1.145</v>
      </c>
      <c r="M337" s="67">
        <v>54.36</v>
      </c>
      <c r="N337" s="67">
        <v>28.504999999999999</v>
      </c>
      <c r="O337" s="67">
        <v>6.0449999999999999</v>
      </c>
      <c r="P337" s="67">
        <v>0.17499999999999999</v>
      </c>
      <c r="Q337" s="67">
        <v>93.77</v>
      </c>
      <c r="R337" s="67">
        <v>1.6</v>
      </c>
      <c r="S337" s="67">
        <f>Q337-R337</f>
        <v>92.17</v>
      </c>
      <c r="T337" s="67"/>
      <c r="U337" s="67">
        <v>1.75</v>
      </c>
      <c r="V337" s="67">
        <v>1.77</v>
      </c>
      <c r="W337" s="67"/>
      <c r="X337" s="67"/>
      <c r="Y337" s="66" t="s">
        <v>682</v>
      </c>
      <c r="Z337" s="66" t="s">
        <v>1226</v>
      </c>
      <c r="AA337" s="107">
        <f t="shared" si="35"/>
        <v>16802</v>
      </c>
      <c r="AB337" s="107">
        <f t="shared" si="36"/>
        <v>310</v>
      </c>
      <c r="AC337" s="107">
        <f t="shared" si="37"/>
        <v>0</v>
      </c>
    </row>
    <row r="338" spans="1:29" s="109" customFormat="1" ht="15.6" thickBot="1" x14ac:dyDescent="0.3">
      <c r="A338" s="164" t="s">
        <v>688</v>
      </c>
      <c r="B338" s="107" t="s">
        <v>687</v>
      </c>
      <c r="C338" s="116" t="s">
        <v>1227</v>
      </c>
      <c r="D338" s="104">
        <v>4</v>
      </c>
      <c r="E338" s="67">
        <v>58.67</v>
      </c>
      <c r="F338" s="67">
        <v>61.36</v>
      </c>
      <c r="G338" s="67">
        <v>13.69</v>
      </c>
      <c r="H338" s="67"/>
      <c r="I338" s="67">
        <f t="shared" si="34"/>
        <v>84.92</v>
      </c>
      <c r="J338" s="67">
        <v>1.0699999999999998</v>
      </c>
      <c r="K338" s="67">
        <v>0</v>
      </c>
      <c r="L338" s="67">
        <v>0.96500000000000008</v>
      </c>
      <c r="M338" s="67">
        <v>55.584999999999994</v>
      </c>
      <c r="N338" s="67">
        <v>28.37</v>
      </c>
      <c r="O338" s="67">
        <v>5.97</v>
      </c>
      <c r="P338" s="67">
        <v>0.28000000000000003</v>
      </c>
      <c r="Q338" s="67">
        <v>93.73</v>
      </c>
      <c r="R338" s="67">
        <v>1.1100000000000001</v>
      </c>
      <c r="S338" s="67">
        <f>Q338-R338</f>
        <v>92.62</v>
      </c>
      <c r="T338" s="67"/>
      <c r="U338" s="67">
        <v>1.28</v>
      </c>
      <c r="V338" s="67">
        <v>1.3</v>
      </c>
      <c r="W338" s="67"/>
      <c r="X338" s="67"/>
      <c r="Y338" s="66" t="s">
        <v>688</v>
      </c>
      <c r="Z338" s="116" t="s">
        <v>1227</v>
      </c>
      <c r="AA338" s="107">
        <f t="shared" si="35"/>
        <v>16984</v>
      </c>
      <c r="AB338" s="107">
        <f t="shared" si="36"/>
        <v>213.99999999999997</v>
      </c>
      <c r="AC338" s="107">
        <f t="shared" si="37"/>
        <v>0</v>
      </c>
    </row>
    <row r="339" spans="1:29" s="109" customFormat="1" x14ac:dyDescent="0.25">
      <c r="A339" s="164" t="s">
        <v>678</v>
      </c>
      <c r="B339" s="65" t="s">
        <v>677</v>
      </c>
      <c r="C339" s="101" t="s">
        <v>1228</v>
      </c>
      <c r="D339" s="104">
        <v>4</v>
      </c>
      <c r="E339" s="67">
        <v>63.35</v>
      </c>
      <c r="F339" s="67">
        <v>59.45</v>
      </c>
      <c r="G339" s="67">
        <v>17.07</v>
      </c>
      <c r="H339" s="67"/>
      <c r="I339" s="67">
        <f t="shared" si="34"/>
        <v>82.64</v>
      </c>
      <c r="J339" s="67">
        <v>1.55</v>
      </c>
      <c r="K339" s="67">
        <v>0</v>
      </c>
      <c r="L339" s="67">
        <v>0.91500000000000004</v>
      </c>
      <c r="M339" s="67">
        <v>53.715000000000003</v>
      </c>
      <c r="N339" s="67">
        <v>28.01</v>
      </c>
      <c r="O339" s="67">
        <v>6.0750000000000002</v>
      </c>
      <c r="P339" s="67">
        <v>0.18</v>
      </c>
      <c r="Q339" s="67">
        <v>93.73</v>
      </c>
      <c r="R339" s="67">
        <v>1.65</v>
      </c>
      <c r="S339" s="67">
        <f t="shared" si="33"/>
        <v>92.08</v>
      </c>
      <c r="T339" s="67"/>
      <c r="U339" s="67">
        <v>4.5599999999999996</v>
      </c>
      <c r="V339" s="67">
        <v>4.58</v>
      </c>
      <c r="W339" s="67"/>
      <c r="X339" s="67"/>
      <c r="Y339" s="66" t="s">
        <v>678</v>
      </c>
      <c r="Z339" s="101" t="s">
        <v>1228</v>
      </c>
      <c r="AA339" s="107">
        <f t="shared" si="35"/>
        <v>16528</v>
      </c>
      <c r="AB339" s="107">
        <f t="shared" si="36"/>
        <v>310</v>
      </c>
      <c r="AC339" s="107">
        <f t="shared" si="37"/>
        <v>0</v>
      </c>
    </row>
    <row r="340" spans="1:29" s="109" customFormat="1" x14ac:dyDescent="0.25">
      <c r="A340" s="164" t="s">
        <v>684</v>
      </c>
      <c r="B340" s="105" t="s">
        <v>683</v>
      </c>
      <c r="C340" s="116" t="s">
        <v>1229</v>
      </c>
      <c r="D340" s="104">
        <v>4</v>
      </c>
      <c r="E340" s="67">
        <v>69.069999999999993</v>
      </c>
      <c r="F340" s="67">
        <v>65.41</v>
      </c>
      <c r="G340" s="67">
        <v>20.56</v>
      </c>
      <c r="H340" s="67"/>
      <c r="I340" s="67">
        <f t="shared" si="34"/>
        <v>84.14500000000001</v>
      </c>
      <c r="J340" s="67">
        <v>1.1299999999999999</v>
      </c>
      <c r="K340" s="67">
        <v>0</v>
      </c>
      <c r="L340" s="67">
        <v>0.94500000000000006</v>
      </c>
      <c r="M340" s="67">
        <v>55.52</v>
      </c>
      <c r="N340" s="67">
        <v>27.68</v>
      </c>
      <c r="O340" s="67">
        <v>5.83</v>
      </c>
      <c r="P340" s="67">
        <v>0.16</v>
      </c>
      <c r="Q340" s="67">
        <v>94.01</v>
      </c>
      <c r="R340" s="67">
        <v>1.22</v>
      </c>
      <c r="S340" s="67">
        <f t="shared" si="33"/>
        <v>92.79</v>
      </c>
      <c r="T340" s="67"/>
      <c r="U340" s="67">
        <v>2.75</v>
      </c>
      <c r="V340" s="67">
        <v>2.77</v>
      </c>
      <c r="W340" s="67"/>
      <c r="X340" s="67"/>
      <c r="Y340" s="66" t="s">
        <v>684</v>
      </c>
      <c r="Z340" s="116" t="s">
        <v>1229</v>
      </c>
      <c r="AA340" s="107">
        <f t="shared" si="35"/>
        <v>16829.000000000004</v>
      </c>
      <c r="AB340" s="107">
        <f t="shared" si="36"/>
        <v>225.99999999999997</v>
      </c>
      <c r="AC340" s="107">
        <f t="shared" si="37"/>
        <v>0</v>
      </c>
    </row>
    <row r="341" spans="1:29" s="109" customFormat="1" x14ac:dyDescent="0.25">
      <c r="A341" s="164" t="s">
        <v>690</v>
      </c>
      <c r="B341" s="107" t="s">
        <v>689</v>
      </c>
      <c r="C341" s="116" t="s">
        <v>1230</v>
      </c>
      <c r="D341" s="104">
        <v>4</v>
      </c>
      <c r="E341" s="67">
        <v>60.13</v>
      </c>
      <c r="F341" s="67">
        <v>63.84</v>
      </c>
      <c r="G341" s="67">
        <v>15.85</v>
      </c>
      <c r="H341" s="67"/>
      <c r="I341" s="67">
        <f t="shared" si="34"/>
        <v>84.399999999999991</v>
      </c>
      <c r="J341" s="67">
        <v>0.77500000000000002</v>
      </c>
      <c r="K341" s="67">
        <v>0</v>
      </c>
      <c r="L341" s="67">
        <v>1.0349999999999999</v>
      </c>
      <c r="M341" s="67">
        <v>55.384999999999998</v>
      </c>
      <c r="N341" s="67">
        <v>27.98</v>
      </c>
      <c r="O341" s="67">
        <v>6.35</v>
      </c>
      <c r="P341" s="67">
        <v>0.22500000000000001</v>
      </c>
      <c r="Q341" s="67">
        <v>93.42</v>
      </c>
      <c r="R341" s="67">
        <v>0.8</v>
      </c>
      <c r="S341" s="67">
        <f t="shared" si="33"/>
        <v>92.62</v>
      </c>
      <c r="T341" s="67"/>
      <c r="U341" s="67">
        <v>1.05</v>
      </c>
      <c r="V341" s="67">
        <v>1.07</v>
      </c>
      <c r="W341" s="67"/>
      <c r="X341" s="67"/>
      <c r="Y341" s="66" t="s">
        <v>690</v>
      </c>
      <c r="Z341" s="116" t="s">
        <v>1230</v>
      </c>
      <c r="AA341" s="107">
        <f t="shared" si="35"/>
        <v>16879.999999999996</v>
      </c>
      <c r="AB341" s="107">
        <f t="shared" si="36"/>
        <v>155</v>
      </c>
      <c r="AC341" s="107">
        <f t="shared" si="37"/>
        <v>0</v>
      </c>
    </row>
    <row r="342" spans="1:29" s="109" customFormat="1" x14ac:dyDescent="0.25">
      <c r="A342" s="164" t="s">
        <v>692</v>
      </c>
      <c r="B342" s="107" t="s">
        <v>691</v>
      </c>
      <c r="C342" s="116" t="s">
        <v>1342</v>
      </c>
      <c r="D342" s="104">
        <v>4</v>
      </c>
      <c r="E342" s="67">
        <v>71.31</v>
      </c>
      <c r="F342" s="67">
        <v>67.56</v>
      </c>
      <c r="G342" s="67">
        <v>24.36</v>
      </c>
      <c r="H342" s="67"/>
      <c r="I342" s="67">
        <f t="shared" si="34"/>
        <v>84.085000000000008</v>
      </c>
      <c r="J342" s="67">
        <v>5.0000000000000001E-3</v>
      </c>
      <c r="K342" s="67">
        <v>0.06</v>
      </c>
      <c r="L342" s="67">
        <v>1.115</v>
      </c>
      <c r="M342" s="67">
        <v>54.835000000000001</v>
      </c>
      <c r="N342" s="67">
        <v>28.135000000000002</v>
      </c>
      <c r="O342" s="67">
        <v>7.0750000000000002</v>
      </c>
      <c r="P342" s="67">
        <v>0.20499999999999999</v>
      </c>
      <c r="Q342" s="67">
        <v>92.72</v>
      </c>
      <c r="R342" s="67">
        <v>0.08</v>
      </c>
      <c r="S342" s="67">
        <f t="shared" si="33"/>
        <v>92.64</v>
      </c>
      <c r="T342" s="67"/>
      <c r="U342" s="67">
        <v>1.07</v>
      </c>
      <c r="V342" s="67">
        <v>1.08</v>
      </c>
      <c r="W342" s="67"/>
      <c r="X342" s="67"/>
      <c r="Y342" s="66" t="s">
        <v>692</v>
      </c>
      <c r="Z342" s="116" t="s">
        <v>1342</v>
      </c>
      <c r="AA342" s="107">
        <f t="shared" si="35"/>
        <v>16817.000000000004</v>
      </c>
      <c r="AB342" s="107">
        <f t="shared" si="36"/>
        <v>1</v>
      </c>
      <c r="AC342" s="107">
        <f t="shared" si="37"/>
        <v>12</v>
      </c>
    </row>
    <row r="343" spans="1:29" s="109" customFormat="1" x14ac:dyDescent="0.25">
      <c r="A343" s="164" t="s">
        <v>696</v>
      </c>
      <c r="B343" s="107" t="s">
        <v>695</v>
      </c>
      <c r="C343" s="116" t="s">
        <v>1343</v>
      </c>
      <c r="D343" s="104">
        <v>4</v>
      </c>
      <c r="E343" s="67">
        <v>69.319999999999993</v>
      </c>
      <c r="F343" s="67">
        <v>65.290000000000006</v>
      </c>
      <c r="G343" s="67">
        <v>19.61</v>
      </c>
      <c r="H343" s="67"/>
      <c r="I343" s="67">
        <f t="shared" si="34"/>
        <v>73.765000000000001</v>
      </c>
      <c r="J343" s="67">
        <v>5.0000000000000001E-3</v>
      </c>
      <c r="K343" s="67">
        <v>0.505</v>
      </c>
      <c r="L343" s="67">
        <v>2.9049999999999998</v>
      </c>
      <c r="M343" s="67">
        <v>8.6999999999999993</v>
      </c>
      <c r="N343" s="67">
        <v>62.16</v>
      </c>
      <c r="O343" s="67">
        <v>3.39</v>
      </c>
      <c r="P343" s="67">
        <v>0.01</v>
      </c>
      <c r="Q343" s="67">
        <v>96.05</v>
      </c>
      <c r="R343" s="67">
        <v>0.56000000000000005</v>
      </c>
      <c r="S343" s="67">
        <f>Q343-R343</f>
        <v>95.49</v>
      </c>
      <c r="T343" s="67"/>
      <c r="U343" s="67">
        <v>1.43</v>
      </c>
      <c r="V343" s="67">
        <v>1.45</v>
      </c>
      <c r="W343" s="67"/>
      <c r="X343" s="67"/>
      <c r="Y343" s="66" t="s">
        <v>696</v>
      </c>
      <c r="Z343" s="116" t="s">
        <v>1343</v>
      </c>
      <c r="AA343" s="107">
        <f t="shared" si="35"/>
        <v>14753</v>
      </c>
      <c r="AB343" s="107">
        <f t="shared" si="36"/>
        <v>1</v>
      </c>
      <c r="AC343" s="107">
        <f t="shared" si="37"/>
        <v>101</v>
      </c>
    </row>
    <row r="344" spans="1:29" s="109" customFormat="1" x14ac:dyDescent="0.25">
      <c r="A344" s="164" t="s">
        <v>700</v>
      </c>
      <c r="B344" s="107" t="s">
        <v>699</v>
      </c>
      <c r="C344" s="66" t="s">
        <v>1344</v>
      </c>
      <c r="D344" s="104">
        <v>4</v>
      </c>
      <c r="E344" s="67">
        <v>70.98</v>
      </c>
      <c r="F344" s="67">
        <v>68.09</v>
      </c>
      <c r="G344" s="67">
        <v>21.19</v>
      </c>
      <c r="H344" s="67"/>
      <c r="I344" s="67">
        <f t="shared" si="34"/>
        <v>84.31</v>
      </c>
      <c r="J344" s="67">
        <v>0</v>
      </c>
      <c r="K344" s="67">
        <v>8.4999999999999992E-2</v>
      </c>
      <c r="L344" s="67">
        <v>1.0999999999999999</v>
      </c>
      <c r="M344" s="67">
        <v>55.21</v>
      </c>
      <c r="N344" s="67">
        <v>28</v>
      </c>
      <c r="O344" s="67">
        <v>6.7850000000000001</v>
      </c>
      <c r="P344" s="67">
        <v>0.26</v>
      </c>
      <c r="Q344" s="67">
        <v>92.95</v>
      </c>
      <c r="R344" s="67">
        <v>0.08</v>
      </c>
      <c r="S344" s="67">
        <f>Q344-R344</f>
        <v>92.87</v>
      </c>
      <c r="T344" s="67"/>
      <c r="U344" s="67">
        <v>0.69</v>
      </c>
      <c r="V344" s="67">
        <v>0.69</v>
      </c>
      <c r="W344" s="67"/>
      <c r="X344" s="67"/>
      <c r="Y344" s="66" t="s">
        <v>700</v>
      </c>
      <c r="Z344" s="66" t="s">
        <v>1344</v>
      </c>
      <c r="AA344" s="107">
        <f t="shared" si="35"/>
        <v>16862</v>
      </c>
      <c r="AB344" s="107">
        <f t="shared" si="36"/>
        <v>0</v>
      </c>
      <c r="AC344" s="107">
        <f t="shared" si="37"/>
        <v>16.999999999999996</v>
      </c>
    </row>
    <row r="345" spans="1:29" s="109" customFormat="1" x14ac:dyDescent="0.25">
      <c r="A345" s="164" t="s">
        <v>694</v>
      </c>
      <c r="B345" s="107" t="s">
        <v>693</v>
      </c>
      <c r="C345" s="116" t="s">
        <v>1345</v>
      </c>
      <c r="D345" s="104">
        <v>4</v>
      </c>
      <c r="E345" s="67">
        <v>66.73</v>
      </c>
      <c r="F345" s="67">
        <v>62.26</v>
      </c>
      <c r="G345" s="67">
        <v>18.829999999999998</v>
      </c>
      <c r="H345" s="67"/>
      <c r="I345" s="67">
        <f t="shared" si="34"/>
        <v>83.47</v>
      </c>
      <c r="J345" s="67">
        <v>5.0000000000000001E-3</v>
      </c>
      <c r="K345" s="67">
        <v>7.4999999999999997E-2</v>
      </c>
      <c r="L345" s="67">
        <v>1.1100000000000001</v>
      </c>
      <c r="M345" s="67">
        <v>53.81</v>
      </c>
      <c r="N345" s="67">
        <v>28.55</v>
      </c>
      <c r="O345" s="67">
        <v>7.335</v>
      </c>
      <c r="P345" s="67">
        <v>0.28999999999999998</v>
      </c>
      <c r="Q345" s="67">
        <v>92.37</v>
      </c>
      <c r="R345" s="67">
        <v>0.11</v>
      </c>
      <c r="S345" s="67">
        <f t="shared" si="33"/>
        <v>92.26</v>
      </c>
      <c r="T345" s="67"/>
      <c r="U345" s="67">
        <v>1.81</v>
      </c>
      <c r="V345" s="67">
        <v>1.81</v>
      </c>
      <c r="W345" s="67"/>
      <c r="X345" s="67"/>
      <c r="Y345" s="66" t="s">
        <v>694</v>
      </c>
      <c r="Z345" s="116" t="s">
        <v>1345</v>
      </c>
      <c r="AA345" s="107">
        <f t="shared" si="35"/>
        <v>16694</v>
      </c>
      <c r="AB345" s="107">
        <f t="shared" si="36"/>
        <v>1</v>
      </c>
      <c r="AC345" s="107">
        <f t="shared" si="37"/>
        <v>15</v>
      </c>
    </row>
    <row r="346" spans="1:29" s="109" customFormat="1" x14ac:dyDescent="0.25">
      <c r="A346" s="164" t="s">
        <v>698</v>
      </c>
      <c r="B346" s="107" t="s">
        <v>697</v>
      </c>
      <c r="C346" s="66" t="s">
        <v>1346</v>
      </c>
      <c r="D346" s="104">
        <v>4</v>
      </c>
      <c r="E346" s="67">
        <v>67.540000000000006</v>
      </c>
      <c r="F346" s="67">
        <v>63.84</v>
      </c>
      <c r="G346" s="67">
        <v>17.170000000000002</v>
      </c>
      <c r="H346" s="67"/>
      <c r="I346" s="67">
        <f t="shared" si="34"/>
        <v>84.64</v>
      </c>
      <c r="J346" s="67">
        <v>0</v>
      </c>
      <c r="K346" s="67">
        <v>0.13500000000000001</v>
      </c>
      <c r="L346" s="67">
        <v>1.06</v>
      </c>
      <c r="M346" s="67">
        <v>54.66</v>
      </c>
      <c r="N346" s="67">
        <v>28.92</v>
      </c>
      <c r="O346" s="67">
        <v>7.0750000000000002</v>
      </c>
      <c r="P346" s="67">
        <v>0.2</v>
      </c>
      <c r="Q346" s="67">
        <v>92.72</v>
      </c>
      <c r="R346" s="67">
        <v>0.15</v>
      </c>
      <c r="S346" s="67">
        <f t="shared" si="33"/>
        <v>92.57</v>
      </c>
      <c r="T346" s="67"/>
      <c r="U346" s="67">
        <v>0.8</v>
      </c>
      <c r="V346" s="67">
        <v>0.81</v>
      </c>
      <c r="W346" s="67"/>
      <c r="X346" s="67"/>
      <c r="Y346" s="66" t="s">
        <v>698</v>
      </c>
      <c r="Z346" s="66" t="s">
        <v>1346</v>
      </c>
      <c r="AA346" s="107">
        <f t="shared" si="35"/>
        <v>16928</v>
      </c>
      <c r="AB346" s="107">
        <f t="shared" si="36"/>
        <v>0</v>
      </c>
      <c r="AC346" s="107">
        <f t="shared" si="37"/>
        <v>27</v>
      </c>
    </row>
    <row r="347" spans="1:29" s="109" customFormat="1" x14ac:dyDescent="0.25">
      <c r="A347" s="164" t="s">
        <v>702</v>
      </c>
      <c r="B347" s="107" t="s">
        <v>701</v>
      </c>
      <c r="C347" s="66" t="s">
        <v>1347</v>
      </c>
      <c r="D347" s="104">
        <v>4</v>
      </c>
      <c r="E347" s="67">
        <v>67.42</v>
      </c>
      <c r="F347" s="67">
        <v>64.86</v>
      </c>
      <c r="G347" s="67">
        <v>18.2</v>
      </c>
      <c r="H347" s="67"/>
      <c r="I347" s="67">
        <f t="shared" si="34"/>
        <v>84.72</v>
      </c>
      <c r="J347" s="67">
        <v>0</v>
      </c>
      <c r="K347" s="67">
        <v>3.4999999999999996E-2</v>
      </c>
      <c r="L347" s="67">
        <v>1.02</v>
      </c>
      <c r="M347" s="67">
        <v>55.269999999999996</v>
      </c>
      <c r="N347" s="67">
        <v>28.43</v>
      </c>
      <c r="O347" s="67">
        <v>7.0250000000000004</v>
      </c>
      <c r="P347" s="67">
        <v>0.23499999999999999</v>
      </c>
      <c r="Q347" s="67">
        <v>92.74</v>
      </c>
      <c r="R347" s="67">
        <v>0.04</v>
      </c>
      <c r="S347" s="67">
        <f t="shared" si="33"/>
        <v>92.699999999999989</v>
      </c>
      <c r="T347" s="67"/>
      <c r="U347" s="67">
        <v>0.64</v>
      </c>
      <c r="V347" s="67">
        <v>0.64</v>
      </c>
      <c r="W347" s="67"/>
      <c r="X347" s="67"/>
      <c r="Y347" s="66" t="s">
        <v>702</v>
      </c>
      <c r="Z347" s="66" t="s">
        <v>1347</v>
      </c>
      <c r="AA347" s="107">
        <f t="shared" si="35"/>
        <v>16944</v>
      </c>
      <c r="AB347" s="107">
        <f t="shared" si="36"/>
        <v>0</v>
      </c>
      <c r="AC347" s="107">
        <f t="shared" si="37"/>
        <v>6.9999999999999991</v>
      </c>
    </row>
    <row r="348" spans="1:29" s="109" customFormat="1" x14ac:dyDescent="0.25">
      <c r="A348" s="164" t="s">
        <v>704</v>
      </c>
      <c r="B348" s="107" t="s">
        <v>703</v>
      </c>
      <c r="C348" s="66" t="s">
        <v>1348</v>
      </c>
      <c r="D348" s="104">
        <v>4</v>
      </c>
      <c r="E348" s="67">
        <v>68.930000000000007</v>
      </c>
      <c r="F348" s="67">
        <v>66.069999999999993</v>
      </c>
      <c r="G348" s="67">
        <v>25.63</v>
      </c>
      <c r="H348" s="67"/>
      <c r="I348" s="67">
        <f t="shared" si="34"/>
        <v>82.39</v>
      </c>
      <c r="J348" s="67">
        <v>0.44</v>
      </c>
      <c r="K348" s="67">
        <v>0.14499999999999999</v>
      </c>
      <c r="L348" s="67">
        <v>1.1100000000000001</v>
      </c>
      <c r="M348" s="67">
        <v>54.190000000000005</v>
      </c>
      <c r="N348" s="67">
        <v>27.09</v>
      </c>
      <c r="O348" s="67">
        <v>7.9950000000000001</v>
      </c>
      <c r="P348" s="67">
        <v>0.2</v>
      </c>
      <c r="Q348" s="67">
        <v>91.8</v>
      </c>
      <c r="R348" s="67">
        <v>0.62</v>
      </c>
      <c r="S348" s="67">
        <f t="shared" si="33"/>
        <v>91.179999999999993</v>
      </c>
      <c r="T348" s="67"/>
      <c r="U348" s="67">
        <v>2.2599999999999998</v>
      </c>
      <c r="V348" s="67">
        <v>2.2599999999999998</v>
      </c>
      <c r="W348" s="67"/>
      <c r="X348" s="67"/>
      <c r="Y348" s="66" t="s">
        <v>704</v>
      </c>
      <c r="Z348" s="66" t="s">
        <v>1348</v>
      </c>
      <c r="AA348" s="107">
        <f t="shared" si="35"/>
        <v>16478</v>
      </c>
      <c r="AB348" s="107">
        <f t="shared" si="36"/>
        <v>88</v>
      </c>
      <c r="AC348" s="107">
        <f t="shared" si="37"/>
        <v>29</v>
      </c>
    </row>
    <row r="349" spans="1:29" s="109" customFormat="1" x14ac:dyDescent="0.25">
      <c r="A349" s="164" t="s">
        <v>708</v>
      </c>
      <c r="B349" s="107" t="s">
        <v>707</v>
      </c>
      <c r="C349" s="66" t="s">
        <v>1349</v>
      </c>
      <c r="D349" s="104">
        <v>4</v>
      </c>
      <c r="E349" s="67">
        <v>70.08</v>
      </c>
      <c r="F349" s="67">
        <v>66.63</v>
      </c>
      <c r="G349" s="67">
        <v>27.17</v>
      </c>
      <c r="H349" s="67"/>
      <c r="I349" s="67">
        <f t="shared" si="34"/>
        <v>82.38</v>
      </c>
      <c r="J349" s="67">
        <v>1.44</v>
      </c>
      <c r="K349" s="67">
        <v>0.42500000000000004</v>
      </c>
      <c r="L349" s="67">
        <v>1.04</v>
      </c>
      <c r="M349" s="67">
        <v>53.935000000000002</v>
      </c>
      <c r="N349" s="67">
        <v>27.405000000000001</v>
      </c>
      <c r="O349" s="67">
        <v>6.71</v>
      </c>
      <c r="P349" s="67">
        <v>0.125</v>
      </c>
      <c r="Q349" s="67">
        <v>93.16</v>
      </c>
      <c r="R349" s="67">
        <v>1.97</v>
      </c>
      <c r="S349" s="67">
        <f>Q349-R349</f>
        <v>91.19</v>
      </c>
      <c r="T349" s="67"/>
      <c r="U349" s="67">
        <v>2.15</v>
      </c>
      <c r="V349" s="67">
        <v>2.16</v>
      </c>
      <c r="W349" s="67"/>
      <c r="X349" s="67"/>
      <c r="Y349" s="66" t="s">
        <v>708</v>
      </c>
      <c r="Z349" s="66" t="s">
        <v>1349</v>
      </c>
      <c r="AA349" s="107">
        <f t="shared" si="35"/>
        <v>16476</v>
      </c>
      <c r="AB349" s="107">
        <f t="shared" si="36"/>
        <v>288</v>
      </c>
      <c r="AC349" s="107">
        <f t="shared" si="37"/>
        <v>85</v>
      </c>
    </row>
    <row r="350" spans="1:29" s="109" customFormat="1" x14ac:dyDescent="0.25">
      <c r="A350" s="164" t="s">
        <v>712</v>
      </c>
      <c r="B350" s="107" t="s">
        <v>711</v>
      </c>
      <c r="C350" s="66" t="s">
        <v>1350</v>
      </c>
      <c r="D350" s="104">
        <v>4</v>
      </c>
      <c r="E350" s="67">
        <v>68.209999999999994</v>
      </c>
      <c r="F350" s="67">
        <v>63.81</v>
      </c>
      <c r="G350" s="67">
        <v>17.46</v>
      </c>
      <c r="H350" s="67"/>
      <c r="I350" s="67">
        <f t="shared" si="34"/>
        <v>84.48</v>
      </c>
      <c r="J350" s="67">
        <v>1.49</v>
      </c>
      <c r="K350" s="67">
        <v>0.19</v>
      </c>
      <c r="L350" s="67">
        <v>1.0049999999999999</v>
      </c>
      <c r="M350" s="67">
        <v>55.45</v>
      </c>
      <c r="N350" s="67">
        <v>28.024999999999999</v>
      </c>
      <c r="O350" s="67">
        <v>6.0049999999999999</v>
      </c>
      <c r="P350" s="67">
        <v>0.17</v>
      </c>
      <c r="Q350" s="67">
        <v>93.83</v>
      </c>
      <c r="R350" s="67">
        <v>1.79</v>
      </c>
      <c r="S350" s="67">
        <f>Q350-R350</f>
        <v>92.039999999999992</v>
      </c>
      <c r="T350" s="67"/>
      <c r="U350" s="67">
        <v>1.24</v>
      </c>
      <c r="V350" s="67">
        <v>1.25</v>
      </c>
      <c r="W350" s="67"/>
      <c r="X350" s="67"/>
      <c r="Y350" s="66" t="s">
        <v>712</v>
      </c>
      <c r="Z350" s="66" t="s">
        <v>1350</v>
      </c>
      <c r="AA350" s="107">
        <f t="shared" si="35"/>
        <v>16896</v>
      </c>
      <c r="AB350" s="107">
        <f t="shared" si="36"/>
        <v>298</v>
      </c>
      <c r="AC350" s="107">
        <f t="shared" si="37"/>
        <v>38</v>
      </c>
    </row>
    <row r="351" spans="1:29" s="109" customFormat="1" x14ac:dyDescent="0.25">
      <c r="A351" s="164" t="s">
        <v>706</v>
      </c>
      <c r="B351" s="107" t="s">
        <v>705</v>
      </c>
      <c r="C351" s="66" t="s">
        <v>1351</v>
      </c>
      <c r="D351" s="104">
        <v>4</v>
      </c>
      <c r="E351" s="67">
        <v>70.790000000000006</v>
      </c>
      <c r="F351" s="67">
        <v>66.94</v>
      </c>
      <c r="G351" s="67">
        <v>27.5</v>
      </c>
      <c r="H351" s="67"/>
      <c r="I351" s="67">
        <f t="shared" si="34"/>
        <v>84.179999999999993</v>
      </c>
      <c r="J351" s="67">
        <v>0.49500000000000005</v>
      </c>
      <c r="K351" s="67">
        <v>0.105</v>
      </c>
      <c r="L351" s="67">
        <v>0.91</v>
      </c>
      <c r="M351" s="67">
        <v>54.625</v>
      </c>
      <c r="N351" s="67">
        <v>28.645</v>
      </c>
      <c r="O351" s="67">
        <v>6.36</v>
      </c>
      <c r="P351" s="67">
        <v>0.22500000000000001</v>
      </c>
      <c r="Q351" s="67">
        <v>93.4</v>
      </c>
      <c r="R351" s="67">
        <v>0.65</v>
      </c>
      <c r="S351" s="67">
        <f t="shared" si="33"/>
        <v>92.75</v>
      </c>
      <c r="T351" s="67"/>
      <c r="U351" s="67">
        <v>2.2400000000000002</v>
      </c>
      <c r="V351" s="67">
        <v>2.25</v>
      </c>
      <c r="W351" s="67"/>
      <c r="X351" s="67"/>
      <c r="Y351" s="66" t="s">
        <v>706</v>
      </c>
      <c r="Z351" s="66" t="s">
        <v>1351</v>
      </c>
      <c r="AA351" s="107">
        <f t="shared" si="35"/>
        <v>16835.999999999996</v>
      </c>
      <c r="AB351" s="107">
        <f t="shared" si="36"/>
        <v>99.000000000000014</v>
      </c>
      <c r="AC351" s="107">
        <f t="shared" si="37"/>
        <v>21</v>
      </c>
    </row>
    <row r="352" spans="1:29" s="109" customFormat="1" x14ac:dyDescent="0.25">
      <c r="A352" s="164" t="s">
        <v>710</v>
      </c>
      <c r="B352" s="107" t="s">
        <v>709</v>
      </c>
      <c r="C352" s="66" t="s">
        <v>1352</v>
      </c>
      <c r="D352" s="104">
        <v>4</v>
      </c>
      <c r="E352" s="67">
        <v>68.62</v>
      </c>
      <c r="F352" s="67">
        <v>58.63</v>
      </c>
      <c r="G352" s="67">
        <v>21.15</v>
      </c>
      <c r="H352" s="67"/>
      <c r="I352" s="67">
        <f t="shared" si="34"/>
        <v>81.444999999999993</v>
      </c>
      <c r="J352" s="67">
        <v>1.32</v>
      </c>
      <c r="K352" s="67">
        <v>0.61</v>
      </c>
      <c r="L352" s="67">
        <v>0.9900000000000001</v>
      </c>
      <c r="M352" s="67">
        <v>53.344999999999999</v>
      </c>
      <c r="N352" s="67">
        <v>27.11</v>
      </c>
      <c r="O352" s="67">
        <v>7.4</v>
      </c>
      <c r="P352" s="67">
        <v>0.215</v>
      </c>
      <c r="Q352" s="67">
        <v>92.38</v>
      </c>
      <c r="R352" s="67">
        <v>2.02</v>
      </c>
      <c r="S352" s="67">
        <f t="shared" si="33"/>
        <v>90.36</v>
      </c>
      <c r="T352" s="67"/>
      <c r="U352" s="67">
        <v>2.54</v>
      </c>
      <c r="V352" s="67">
        <v>2.5499999999999998</v>
      </c>
      <c r="W352" s="67"/>
      <c r="X352" s="67"/>
      <c r="Y352" s="66" t="s">
        <v>710</v>
      </c>
      <c r="Z352" s="66" t="s">
        <v>1352</v>
      </c>
      <c r="AA352" s="107">
        <f t="shared" si="35"/>
        <v>16288.999999999998</v>
      </c>
      <c r="AB352" s="107">
        <f t="shared" si="36"/>
        <v>264</v>
      </c>
      <c r="AC352" s="107">
        <f t="shared" si="37"/>
        <v>122</v>
      </c>
    </row>
    <row r="353" spans="1:29" s="109" customFormat="1" x14ac:dyDescent="0.25">
      <c r="A353" s="164" t="s">
        <v>714</v>
      </c>
      <c r="B353" s="107" t="s">
        <v>713</v>
      </c>
      <c r="C353" s="66" t="s">
        <v>1353</v>
      </c>
      <c r="D353" s="104">
        <v>4</v>
      </c>
      <c r="E353" s="67">
        <v>69.260000000000005</v>
      </c>
      <c r="F353" s="67">
        <v>65.22</v>
      </c>
      <c r="G353" s="67">
        <v>20.65</v>
      </c>
      <c r="H353" s="67"/>
      <c r="I353" s="67">
        <f t="shared" si="34"/>
        <v>84.444999999999993</v>
      </c>
      <c r="J353" s="67">
        <v>0.70000000000000007</v>
      </c>
      <c r="K353" s="67">
        <v>0.36499999999999999</v>
      </c>
      <c r="L353" s="67">
        <v>0.98499999999999999</v>
      </c>
      <c r="M353" s="67">
        <v>55.379999999999995</v>
      </c>
      <c r="N353" s="67">
        <v>28.08</v>
      </c>
      <c r="O353" s="67">
        <v>6.6550000000000002</v>
      </c>
      <c r="P353" s="67">
        <v>0.17</v>
      </c>
      <c r="Q353" s="67">
        <v>93.17</v>
      </c>
      <c r="R353" s="67">
        <v>1.0900000000000001</v>
      </c>
      <c r="S353" s="67">
        <f t="shared" si="33"/>
        <v>92.08</v>
      </c>
      <c r="T353" s="67"/>
      <c r="U353" s="67">
        <v>1.42</v>
      </c>
      <c r="V353" s="67">
        <v>1.43</v>
      </c>
      <c r="W353" s="67"/>
      <c r="X353" s="67"/>
      <c r="Y353" s="66" t="s">
        <v>714</v>
      </c>
      <c r="Z353" s="66" t="s">
        <v>1353</v>
      </c>
      <c r="AA353" s="107">
        <f t="shared" si="35"/>
        <v>16888.999999999996</v>
      </c>
      <c r="AB353" s="107">
        <f t="shared" si="36"/>
        <v>140.00000000000003</v>
      </c>
      <c r="AC353" s="107">
        <f t="shared" si="37"/>
        <v>73</v>
      </c>
    </row>
    <row r="354" spans="1:29" s="109" customFormat="1" x14ac:dyDescent="0.25">
      <c r="A354" s="164" t="s">
        <v>716</v>
      </c>
      <c r="B354" s="107" t="s">
        <v>715</v>
      </c>
      <c r="C354" s="66" t="s">
        <v>1231</v>
      </c>
      <c r="D354" s="104">
        <v>4</v>
      </c>
      <c r="E354" s="67">
        <v>73.8</v>
      </c>
      <c r="F354" s="67">
        <v>69.930000000000007</v>
      </c>
      <c r="G354" s="67">
        <v>38.520000000000003</v>
      </c>
      <c r="H354" s="67"/>
      <c r="I354" s="67">
        <f t="shared" si="34"/>
        <v>83.56</v>
      </c>
      <c r="J354" s="67">
        <v>5.0000000000000001E-3</v>
      </c>
      <c r="K354" s="67">
        <v>0</v>
      </c>
      <c r="L354" s="67">
        <v>1.1100000000000001</v>
      </c>
      <c r="M354" s="67">
        <v>54.055</v>
      </c>
      <c r="N354" s="67">
        <v>28.395</v>
      </c>
      <c r="O354" s="67">
        <v>8.6050000000000004</v>
      </c>
      <c r="P354" s="67">
        <v>0.215</v>
      </c>
      <c r="Q354" s="67">
        <v>91.16</v>
      </c>
      <c r="R354" s="67">
        <v>0.01</v>
      </c>
      <c r="S354" s="67">
        <f t="shared" si="33"/>
        <v>91.149999999999991</v>
      </c>
      <c r="T354" s="67"/>
      <c r="U354" s="67">
        <v>2.09</v>
      </c>
      <c r="V354" s="67">
        <v>2.09</v>
      </c>
      <c r="W354" s="67"/>
      <c r="X354" s="67"/>
      <c r="Y354" s="66" t="s">
        <v>716</v>
      </c>
      <c r="Z354" s="66" t="s">
        <v>1231</v>
      </c>
      <c r="AA354" s="107">
        <f t="shared" si="35"/>
        <v>16712</v>
      </c>
      <c r="AB354" s="107">
        <f t="shared" si="36"/>
        <v>1</v>
      </c>
      <c r="AC354" s="107">
        <f t="shared" si="37"/>
        <v>0</v>
      </c>
    </row>
    <row r="355" spans="1:29" s="109" customFormat="1" x14ac:dyDescent="0.25">
      <c r="A355" s="164" t="s">
        <v>722</v>
      </c>
      <c r="B355" s="107" t="s">
        <v>721</v>
      </c>
      <c r="C355" s="66" t="s">
        <v>1232</v>
      </c>
      <c r="D355" s="104">
        <v>4</v>
      </c>
      <c r="E355" s="67">
        <v>71.680000000000007</v>
      </c>
      <c r="F355" s="67">
        <v>67.5</v>
      </c>
      <c r="G355" s="67">
        <v>23.98</v>
      </c>
      <c r="H355" s="67"/>
      <c r="I355" s="67">
        <f t="shared" si="34"/>
        <v>68.265000000000001</v>
      </c>
      <c r="J355" s="67">
        <v>0</v>
      </c>
      <c r="K355" s="67">
        <v>0</v>
      </c>
      <c r="L355" s="67">
        <v>2.73</v>
      </c>
      <c r="M355" s="67">
        <v>8.3550000000000004</v>
      </c>
      <c r="N355" s="67">
        <v>57.18</v>
      </c>
      <c r="O355" s="67">
        <v>4.29</v>
      </c>
      <c r="P355" s="67">
        <v>0.04</v>
      </c>
      <c r="Q355" s="67">
        <v>95.08</v>
      </c>
      <c r="R355" s="67">
        <v>0.02</v>
      </c>
      <c r="S355" s="67">
        <f>Q355-R355</f>
        <v>95.06</v>
      </c>
      <c r="T355" s="67"/>
      <c r="U355" s="67">
        <v>11.25</v>
      </c>
      <c r="V355" s="67">
        <v>11.25</v>
      </c>
      <c r="W355" s="67"/>
      <c r="X355" s="67"/>
      <c r="Y355" s="66" t="s">
        <v>722</v>
      </c>
      <c r="Z355" s="66" t="s">
        <v>1232</v>
      </c>
      <c r="AA355" s="107">
        <f t="shared" si="35"/>
        <v>13653</v>
      </c>
      <c r="AB355" s="107">
        <f t="shared" si="36"/>
        <v>0</v>
      </c>
      <c r="AC355" s="107">
        <f t="shared" si="37"/>
        <v>0</v>
      </c>
    </row>
    <row r="356" spans="1:29" s="109" customFormat="1" x14ac:dyDescent="0.25">
      <c r="A356" s="164" t="s">
        <v>728</v>
      </c>
      <c r="B356" s="107" t="s">
        <v>727</v>
      </c>
      <c r="C356" s="66" t="s">
        <v>1233</v>
      </c>
      <c r="D356" s="104">
        <v>4</v>
      </c>
      <c r="E356" s="67">
        <v>69.89</v>
      </c>
      <c r="F356" s="67">
        <v>65.900000000000006</v>
      </c>
      <c r="G356" s="67">
        <v>25.31</v>
      </c>
      <c r="H356" s="67"/>
      <c r="I356" s="67">
        <f t="shared" si="34"/>
        <v>72.8</v>
      </c>
      <c r="J356" s="67">
        <v>0</v>
      </c>
      <c r="K356" s="67">
        <v>0</v>
      </c>
      <c r="L356" s="67">
        <v>3.1749999999999998</v>
      </c>
      <c r="M356" s="67">
        <v>9.17</v>
      </c>
      <c r="N356" s="67">
        <v>60.454999999999998</v>
      </c>
      <c r="O356" s="67">
        <v>4.1900000000000004</v>
      </c>
      <c r="P356" s="67">
        <v>0.03</v>
      </c>
      <c r="Q356" s="67">
        <v>95.78</v>
      </c>
      <c r="R356" s="67">
        <v>0.02</v>
      </c>
      <c r="S356" s="67">
        <f>Q356-R356</f>
        <v>95.76</v>
      </c>
      <c r="T356" s="67"/>
      <c r="U356" s="67">
        <v>1.55</v>
      </c>
      <c r="V356" s="67">
        <v>1.56</v>
      </c>
      <c r="W356" s="67"/>
      <c r="X356" s="67"/>
      <c r="Y356" s="66" t="s">
        <v>728</v>
      </c>
      <c r="Z356" s="66" t="s">
        <v>1233</v>
      </c>
      <c r="AA356" s="107">
        <f t="shared" si="35"/>
        <v>14560</v>
      </c>
      <c r="AB356" s="107">
        <f t="shared" si="36"/>
        <v>0</v>
      </c>
      <c r="AC356" s="107">
        <f t="shared" si="37"/>
        <v>0</v>
      </c>
    </row>
    <row r="357" spans="1:29" s="109" customFormat="1" x14ac:dyDescent="0.25">
      <c r="A357" s="164" t="s">
        <v>718</v>
      </c>
      <c r="B357" s="107" t="s">
        <v>717</v>
      </c>
      <c r="C357" s="66" t="s">
        <v>1234</v>
      </c>
      <c r="D357" s="104">
        <v>4</v>
      </c>
      <c r="E357" s="67">
        <v>74.06</v>
      </c>
      <c r="F357" s="67">
        <v>70.010000000000005</v>
      </c>
      <c r="G357" s="67">
        <v>39.1</v>
      </c>
      <c r="H357" s="67"/>
      <c r="I357" s="67">
        <f t="shared" si="34"/>
        <v>82.210000000000008</v>
      </c>
      <c r="J357" s="67">
        <v>0</v>
      </c>
      <c r="K357" s="67">
        <v>0</v>
      </c>
      <c r="L357" s="67">
        <v>1.1499999999999999</v>
      </c>
      <c r="M357" s="67">
        <v>54.410000000000004</v>
      </c>
      <c r="N357" s="67">
        <v>26.65</v>
      </c>
      <c r="O357" s="67">
        <v>9.9649999999999999</v>
      </c>
      <c r="P357" s="67">
        <v>0.16</v>
      </c>
      <c r="Q357" s="67">
        <v>89.88</v>
      </c>
      <c r="R357" s="67">
        <v>0</v>
      </c>
      <c r="S357" s="67">
        <f t="shared" si="33"/>
        <v>89.88</v>
      </c>
      <c r="T357" s="67"/>
      <c r="U357" s="67">
        <v>0.99</v>
      </c>
      <c r="V357" s="67">
        <v>0.98</v>
      </c>
      <c r="W357" s="67"/>
      <c r="X357" s="67"/>
      <c r="Y357" s="66" t="s">
        <v>718</v>
      </c>
      <c r="Z357" s="66" t="s">
        <v>1234</v>
      </c>
      <c r="AA357" s="107">
        <f t="shared" si="35"/>
        <v>16442.000000000004</v>
      </c>
      <c r="AB357" s="107">
        <f t="shared" si="36"/>
        <v>0</v>
      </c>
      <c r="AC357" s="107">
        <f t="shared" si="37"/>
        <v>0</v>
      </c>
    </row>
    <row r="358" spans="1:29" s="109" customFormat="1" x14ac:dyDescent="0.25">
      <c r="A358" s="164" t="s">
        <v>724</v>
      </c>
      <c r="B358" s="107" t="s">
        <v>723</v>
      </c>
      <c r="C358" s="66" t="s">
        <v>1235</v>
      </c>
      <c r="D358" s="104">
        <v>4</v>
      </c>
      <c r="E358" s="67">
        <v>73.650000000000006</v>
      </c>
      <c r="F358" s="67">
        <v>70.36</v>
      </c>
      <c r="G358" s="67">
        <v>37.770000000000003</v>
      </c>
      <c r="H358" s="67"/>
      <c r="I358" s="67">
        <f t="shared" si="34"/>
        <v>71.319999999999993</v>
      </c>
      <c r="J358" s="67">
        <v>5.0000000000000001E-3</v>
      </c>
      <c r="K358" s="67">
        <v>0</v>
      </c>
      <c r="L358" s="67">
        <v>3.26</v>
      </c>
      <c r="M358" s="67">
        <v>9.76</v>
      </c>
      <c r="N358" s="67">
        <v>58.3</v>
      </c>
      <c r="O358" s="67">
        <v>4.835</v>
      </c>
      <c r="P358" s="67">
        <v>0.04</v>
      </c>
      <c r="Q358" s="67">
        <v>95.12</v>
      </c>
      <c r="R358" s="67">
        <v>0.05</v>
      </c>
      <c r="S358" s="67">
        <f>Q358-R358</f>
        <v>95.070000000000007</v>
      </c>
      <c r="T358" s="67"/>
      <c r="U358" s="67">
        <v>3.87</v>
      </c>
      <c r="V358" s="67">
        <v>3.87</v>
      </c>
      <c r="W358" s="67"/>
      <c r="X358" s="67"/>
      <c r="Y358" s="66" t="s">
        <v>724</v>
      </c>
      <c r="Z358" s="66" t="s">
        <v>1235</v>
      </c>
      <c r="AA358" s="107">
        <f t="shared" si="35"/>
        <v>14263.999999999998</v>
      </c>
      <c r="AB358" s="107">
        <f t="shared" si="36"/>
        <v>1</v>
      </c>
      <c r="AC358" s="107">
        <f t="shared" si="37"/>
        <v>0</v>
      </c>
    </row>
    <row r="359" spans="1:29" s="109" customFormat="1" x14ac:dyDescent="0.25">
      <c r="A359" s="164" t="s">
        <v>730</v>
      </c>
      <c r="B359" s="107" t="s">
        <v>729</v>
      </c>
      <c r="C359" s="66" t="s">
        <v>1236</v>
      </c>
      <c r="D359" s="104">
        <v>4</v>
      </c>
      <c r="E359" s="67">
        <v>68.239999999999995</v>
      </c>
      <c r="F359" s="67">
        <v>63.14</v>
      </c>
      <c r="G359" s="67">
        <v>22.29</v>
      </c>
      <c r="H359" s="67"/>
      <c r="I359" s="67">
        <f t="shared" si="34"/>
        <v>74.125</v>
      </c>
      <c r="J359" s="67">
        <v>0</v>
      </c>
      <c r="K359" s="67">
        <v>0</v>
      </c>
      <c r="L359" s="67">
        <v>3.1850000000000005</v>
      </c>
      <c r="M359" s="67">
        <v>8.48</v>
      </c>
      <c r="N359" s="67">
        <v>62.46</v>
      </c>
      <c r="O359" s="67">
        <v>3.47</v>
      </c>
      <c r="P359" s="67">
        <v>0.04</v>
      </c>
      <c r="Q359" s="67">
        <v>96.48</v>
      </c>
      <c r="R359" s="67">
        <v>0</v>
      </c>
      <c r="S359" s="67">
        <f>Q359-R359</f>
        <v>96.48</v>
      </c>
      <c r="T359" s="67"/>
      <c r="U359" s="67">
        <v>1.97</v>
      </c>
      <c r="V359" s="67">
        <v>1.98</v>
      </c>
      <c r="W359" s="67"/>
      <c r="X359" s="67"/>
      <c r="Y359" s="66" t="s">
        <v>730</v>
      </c>
      <c r="Z359" s="66" t="s">
        <v>1236</v>
      </c>
      <c r="AA359" s="107">
        <f t="shared" si="35"/>
        <v>14825</v>
      </c>
      <c r="AB359" s="107">
        <f t="shared" si="36"/>
        <v>0</v>
      </c>
      <c r="AC359" s="107">
        <f t="shared" si="37"/>
        <v>0</v>
      </c>
    </row>
    <row r="360" spans="1:29" s="109" customFormat="1" x14ac:dyDescent="0.25">
      <c r="A360" s="164" t="s">
        <v>720</v>
      </c>
      <c r="B360" s="107" t="s">
        <v>719</v>
      </c>
      <c r="C360" s="66" t="s">
        <v>1237</v>
      </c>
      <c r="D360" s="104">
        <v>4</v>
      </c>
      <c r="E360" s="67">
        <v>73.83</v>
      </c>
      <c r="F360" s="67">
        <v>70.41</v>
      </c>
      <c r="G360" s="67">
        <v>42.03</v>
      </c>
      <c r="H360" s="67"/>
      <c r="I360" s="67">
        <f t="shared" si="34"/>
        <v>81.194999999999993</v>
      </c>
      <c r="J360" s="67">
        <v>5.0000000000000001E-3</v>
      </c>
      <c r="K360" s="67">
        <v>0</v>
      </c>
      <c r="L360" s="67">
        <v>1.0449999999999999</v>
      </c>
      <c r="M360" s="67">
        <v>54.125</v>
      </c>
      <c r="N360" s="67">
        <v>26.024999999999999</v>
      </c>
      <c r="O360" s="67">
        <v>10.435</v>
      </c>
      <c r="P360" s="67">
        <v>0.2</v>
      </c>
      <c r="Q360" s="67">
        <v>89.33</v>
      </c>
      <c r="R360" s="67">
        <v>0.03</v>
      </c>
      <c r="S360" s="67">
        <f t="shared" si="33"/>
        <v>89.3</v>
      </c>
      <c r="T360" s="67"/>
      <c r="U360" s="67">
        <v>1.91</v>
      </c>
      <c r="V360" s="67">
        <v>1.9</v>
      </c>
      <c r="W360" s="67"/>
      <c r="X360" s="67"/>
      <c r="Y360" s="66" t="s">
        <v>720</v>
      </c>
      <c r="Z360" s="66" t="s">
        <v>1237</v>
      </c>
      <c r="AA360" s="107">
        <f t="shared" si="35"/>
        <v>16238.999999999998</v>
      </c>
      <c r="AB360" s="107">
        <f t="shared" si="36"/>
        <v>1</v>
      </c>
      <c r="AC360" s="107">
        <f t="shared" si="37"/>
        <v>0</v>
      </c>
    </row>
    <row r="361" spans="1:29" s="109" customFormat="1" x14ac:dyDescent="0.25">
      <c r="A361" s="164" t="s">
        <v>726</v>
      </c>
      <c r="B361" s="107" t="s">
        <v>725</v>
      </c>
      <c r="C361" s="66" t="s">
        <v>1238</v>
      </c>
      <c r="D361" s="104">
        <v>4</v>
      </c>
      <c r="E361" s="67">
        <v>73.209999999999994</v>
      </c>
      <c r="F361" s="67">
        <v>69.64</v>
      </c>
      <c r="G361" s="67">
        <v>31.98</v>
      </c>
      <c r="H361" s="67"/>
      <c r="I361" s="67">
        <f t="shared" si="34"/>
        <v>70.424999999999997</v>
      </c>
      <c r="J361" s="67">
        <v>0.105</v>
      </c>
      <c r="K361" s="67">
        <v>0</v>
      </c>
      <c r="L361" s="67">
        <v>2.76</v>
      </c>
      <c r="M361" s="67">
        <v>8.18</v>
      </c>
      <c r="N361" s="67">
        <v>59.484999999999999</v>
      </c>
      <c r="O361" s="67">
        <v>3.855</v>
      </c>
      <c r="P361" s="67">
        <v>0.06</v>
      </c>
      <c r="Q361" s="67">
        <v>94.83</v>
      </c>
      <c r="R361" s="67">
        <v>0.12</v>
      </c>
      <c r="S361" s="67">
        <f t="shared" si="33"/>
        <v>94.71</v>
      </c>
      <c r="T361" s="67"/>
      <c r="U361" s="67">
        <v>6.33</v>
      </c>
      <c r="V361" s="67">
        <v>6.33</v>
      </c>
      <c r="W361" s="67"/>
      <c r="X361" s="67"/>
      <c r="Y361" s="66" t="s">
        <v>726</v>
      </c>
      <c r="Z361" s="66" t="s">
        <v>1238</v>
      </c>
      <c r="AA361" s="107">
        <f t="shared" si="35"/>
        <v>14085</v>
      </c>
      <c r="AB361" s="107">
        <f t="shared" si="36"/>
        <v>21</v>
      </c>
      <c r="AC361" s="107">
        <f t="shared" si="37"/>
        <v>0</v>
      </c>
    </row>
    <row r="362" spans="1:29" s="109" customFormat="1" x14ac:dyDescent="0.25">
      <c r="A362" s="164" t="s">
        <v>732</v>
      </c>
      <c r="B362" s="107" t="s">
        <v>731</v>
      </c>
      <c r="C362" s="66" t="s">
        <v>1239</v>
      </c>
      <c r="D362" s="104">
        <v>4</v>
      </c>
      <c r="E362" s="67">
        <v>71.739999999999995</v>
      </c>
      <c r="F362" s="67">
        <v>65.92</v>
      </c>
      <c r="G362" s="67">
        <v>35.04</v>
      </c>
      <c r="H362" s="67"/>
      <c r="I362" s="67">
        <f t="shared" si="34"/>
        <v>69.44</v>
      </c>
      <c r="J362" s="67">
        <v>0</v>
      </c>
      <c r="K362" s="67">
        <v>0</v>
      </c>
      <c r="L362" s="67">
        <v>3.55</v>
      </c>
      <c r="M362" s="67">
        <v>9.7350000000000012</v>
      </c>
      <c r="N362" s="67">
        <v>56.155000000000001</v>
      </c>
      <c r="O362" s="67">
        <v>6.4349999999999996</v>
      </c>
      <c r="P362" s="67">
        <v>3.5000000000000003E-2</v>
      </c>
      <c r="Q362" s="67">
        <v>93.49</v>
      </c>
      <c r="R362" s="67">
        <v>0.03</v>
      </c>
      <c r="S362" s="67">
        <f t="shared" ref="S362:S421" si="38">Q362-R362</f>
        <v>93.46</v>
      </c>
      <c r="T362" s="67"/>
      <c r="U362" s="67">
        <v>1.38</v>
      </c>
      <c r="V362" s="67">
        <v>1.38</v>
      </c>
      <c r="W362" s="67"/>
      <c r="X362" s="67"/>
      <c r="Y362" s="66" t="s">
        <v>732</v>
      </c>
      <c r="Z362" s="66" t="s">
        <v>1239</v>
      </c>
      <c r="AA362" s="107">
        <f t="shared" si="35"/>
        <v>13888</v>
      </c>
      <c r="AB362" s="107">
        <f t="shared" si="36"/>
        <v>0</v>
      </c>
      <c r="AC362" s="107">
        <f t="shared" si="37"/>
        <v>0</v>
      </c>
    </row>
    <row r="363" spans="1:29" s="109" customFormat="1" x14ac:dyDescent="0.25">
      <c r="A363" s="164" t="s">
        <v>734</v>
      </c>
      <c r="B363" s="107" t="s">
        <v>733</v>
      </c>
      <c r="C363" s="66" t="s">
        <v>1240</v>
      </c>
      <c r="D363" s="104">
        <v>4</v>
      </c>
      <c r="E363" s="67">
        <v>62.46</v>
      </c>
      <c r="F363" s="67">
        <v>58.2</v>
      </c>
      <c r="G363" s="67">
        <v>13.53</v>
      </c>
      <c r="H363" s="67"/>
      <c r="I363" s="67">
        <f t="shared" si="34"/>
        <v>72.224999999999994</v>
      </c>
      <c r="J363" s="67">
        <v>3.085</v>
      </c>
      <c r="K363" s="67">
        <v>0</v>
      </c>
      <c r="L363" s="67">
        <v>2.71</v>
      </c>
      <c r="M363" s="67">
        <v>8.34</v>
      </c>
      <c r="N363" s="67">
        <v>61.174999999999997</v>
      </c>
      <c r="O363" s="67">
        <v>3.335</v>
      </c>
      <c r="P363" s="67">
        <v>2.5000000000000001E-2</v>
      </c>
      <c r="Q363" s="67">
        <v>96.64</v>
      </c>
      <c r="R363" s="67">
        <v>3.25</v>
      </c>
      <c r="S363" s="67">
        <f t="shared" si="38"/>
        <v>93.39</v>
      </c>
      <c r="T363" s="67"/>
      <c r="U363" s="67">
        <v>2.06</v>
      </c>
      <c r="V363" s="67">
        <v>2.0699999999999998</v>
      </c>
      <c r="W363" s="67"/>
      <c r="X363" s="67"/>
      <c r="Y363" s="66" t="s">
        <v>734</v>
      </c>
      <c r="Z363" s="66" t="s">
        <v>1240</v>
      </c>
      <c r="AA363" s="107">
        <f t="shared" si="35"/>
        <v>14445</v>
      </c>
      <c r="AB363" s="107">
        <f t="shared" si="36"/>
        <v>617</v>
      </c>
      <c r="AC363" s="107">
        <f t="shared" si="37"/>
        <v>0</v>
      </c>
    </row>
    <row r="364" spans="1:29" s="109" customFormat="1" x14ac:dyDescent="0.25">
      <c r="A364" s="164" t="s">
        <v>740</v>
      </c>
      <c r="B364" s="107" t="s">
        <v>739</v>
      </c>
      <c r="C364" s="66" t="s">
        <v>1241</v>
      </c>
      <c r="D364" s="104">
        <v>4</v>
      </c>
      <c r="E364" s="67">
        <v>71.58</v>
      </c>
      <c r="F364" s="67">
        <v>67.95</v>
      </c>
      <c r="G364" s="67">
        <v>24.6</v>
      </c>
      <c r="H364" s="67"/>
      <c r="I364" s="67">
        <f t="shared" si="34"/>
        <v>82.37</v>
      </c>
      <c r="J364" s="67">
        <v>1.2649999999999999</v>
      </c>
      <c r="K364" s="67">
        <v>0</v>
      </c>
      <c r="L364" s="67">
        <v>0.9900000000000001</v>
      </c>
      <c r="M364" s="67">
        <v>53.195</v>
      </c>
      <c r="N364" s="67">
        <v>28.184999999999999</v>
      </c>
      <c r="O364" s="67">
        <v>7.36</v>
      </c>
      <c r="P364" s="67">
        <v>0.17</v>
      </c>
      <c r="Q364" s="67">
        <v>92.5</v>
      </c>
      <c r="R364" s="67">
        <v>1.38</v>
      </c>
      <c r="S364" s="67">
        <f>Q364-R364</f>
        <v>91.12</v>
      </c>
      <c r="T364" s="67"/>
      <c r="U364" s="67">
        <v>5.69</v>
      </c>
      <c r="V364" s="67">
        <v>5.7</v>
      </c>
      <c r="W364" s="67"/>
      <c r="X364" s="67"/>
      <c r="Y364" s="66" t="s">
        <v>740</v>
      </c>
      <c r="Z364" s="66" t="s">
        <v>1241</v>
      </c>
      <c r="AA364" s="107">
        <f t="shared" si="35"/>
        <v>16474</v>
      </c>
      <c r="AB364" s="107">
        <f t="shared" si="36"/>
        <v>252.99999999999997</v>
      </c>
      <c r="AC364" s="107">
        <f t="shared" si="37"/>
        <v>0</v>
      </c>
    </row>
    <row r="365" spans="1:29" s="109" customFormat="1" x14ac:dyDescent="0.25">
      <c r="A365" s="164" t="s">
        <v>746</v>
      </c>
      <c r="B365" s="107" t="s">
        <v>745</v>
      </c>
      <c r="C365" s="66" t="s">
        <v>1242</v>
      </c>
      <c r="D365" s="104">
        <v>4</v>
      </c>
      <c r="E365" s="67">
        <v>5.93</v>
      </c>
      <c r="F365" s="67">
        <v>4.2300000000000004</v>
      </c>
      <c r="G365" s="67">
        <v>0.16</v>
      </c>
      <c r="H365" s="67"/>
      <c r="I365" s="67">
        <f t="shared" si="34"/>
        <v>86.525000000000006</v>
      </c>
      <c r="J365" s="67">
        <v>1.77</v>
      </c>
      <c r="K365" s="67">
        <v>5.0000000000000001E-3</v>
      </c>
      <c r="L365" s="67">
        <v>8.6199999999999992</v>
      </c>
      <c r="M365" s="67">
        <v>2.69</v>
      </c>
      <c r="N365" s="67">
        <v>75.215000000000003</v>
      </c>
      <c r="O365" s="67">
        <v>2.9550000000000001</v>
      </c>
      <c r="P365" s="67">
        <v>0.01</v>
      </c>
      <c r="Q365" s="67">
        <v>96.21</v>
      </c>
      <c r="R365" s="67">
        <v>0</v>
      </c>
      <c r="S365" s="67">
        <f>Q365-R365</f>
        <v>96.21</v>
      </c>
      <c r="T365" s="67"/>
      <c r="U365" s="67">
        <v>3.96</v>
      </c>
      <c r="V365" s="67">
        <v>3.98</v>
      </c>
      <c r="W365" s="67"/>
      <c r="X365" s="67"/>
      <c r="Y365" s="66" t="s">
        <v>746</v>
      </c>
      <c r="Z365" s="66" t="s">
        <v>1242</v>
      </c>
      <c r="AA365" s="107">
        <f t="shared" si="35"/>
        <v>17305</v>
      </c>
      <c r="AB365" s="107">
        <f t="shared" si="36"/>
        <v>354</v>
      </c>
      <c r="AC365" s="107">
        <f t="shared" si="37"/>
        <v>1</v>
      </c>
    </row>
    <row r="366" spans="1:29" s="109" customFormat="1" x14ac:dyDescent="0.25">
      <c r="A366" s="164" t="s">
        <v>736</v>
      </c>
      <c r="B366" s="107" t="s">
        <v>735</v>
      </c>
      <c r="C366" s="66" t="s">
        <v>1243</v>
      </c>
      <c r="D366" s="104">
        <v>4</v>
      </c>
      <c r="E366" s="67">
        <v>66.8</v>
      </c>
      <c r="F366" s="67">
        <v>63.24</v>
      </c>
      <c r="G366" s="67">
        <v>17.22</v>
      </c>
      <c r="H366" s="67"/>
      <c r="I366" s="67">
        <f t="shared" si="34"/>
        <v>70.61</v>
      </c>
      <c r="J366" s="67">
        <v>3.2750000000000004</v>
      </c>
      <c r="K366" s="67">
        <v>0</v>
      </c>
      <c r="L366" s="67">
        <v>2.76</v>
      </c>
      <c r="M366" s="67">
        <v>8.0399999999999991</v>
      </c>
      <c r="N366" s="67">
        <v>59.81</v>
      </c>
      <c r="O366" s="67">
        <v>3.355</v>
      </c>
      <c r="P366" s="67">
        <v>1.4999999999999999E-2</v>
      </c>
      <c r="Q366" s="67">
        <v>96.62</v>
      </c>
      <c r="R366" s="67">
        <v>3.57</v>
      </c>
      <c r="S366" s="67">
        <f t="shared" si="38"/>
        <v>93.050000000000011</v>
      </c>
      <c r="T366" s="67"/>
      <c r="U366" s="67">
        <v>5.09</v>
      </c>
      <c r="V366" s="67">
        <v>5.12</v>
      </c>
      <c r="W366" s="67"/>
      <c r="X366" s="67"/>
      <c r="Y366" s="66" t="s">
        <v>736</v>
      </c>
      <c r="Z366" s="66" t="s">
        <v>1243</v>
      </c>
      <c r="AA366" s="107">
        <f t="shared" si="35"/>
        <v>14122</v>
      </c>
      <c r="AB366" s="107">
        <f t="shared" si="36"/>
        <v>655.00000000000011</v>
      </c>
      <c r="AC366" s="107">
        <f t="shared" si="37"/>
        <v>0</v>
      </c>
    </row>
    <row r="367" spans="1:29" s="109" customFormat="1" x14ac:dyDescent="0.25">
      <c r="A367" s="164" t="s">
        <v>742</v>
      </c>
      <c r="B367" s="107" t="s">
        <v>741</v>
      </c>
      <c r="C367" s="66" t="s">
        <v>1244</v>
      </c>
      <c r="D367" s="104">
        <v>4</v>
      </c>
      <c r="E367" s="67">
        <v>67.239999999999995</v>
      </c>
      <c r="F367" s="67">
        <v>62.87</v>
      </c>
      <c r="G367" s="67">
        <v>16.38</v>
      </c>
      <c r="H367" s="67"/>
      <c r="I367" s="67">
        <f t="shared" si="34"/>
        <v>72.105000000000004</v>
      </c>
      <c r="J367" s="67">
        <v>1.06</v>
      </c>
      <c r="K367" s="67">
        <v>0</v>
      </c>
      <c r="L367" s="67">
        <v>2.87</v>
      </c>
      <c r="M367" s="67">
        <v>8.44</v>
      </c>
      <c r="N367" s="67">
        <v>60.795000000000002</v>
      </c>
      <c r="O367" s="67">
        <v>3.8849999999999998</v>
      </c>
      <c r="P367" s="67">
        <v>1.4999999999999999E-2</v>
      </c>
      <c r="Q367" s="67">
        <v>96.1</v>
      </c>
      <c r="R367" s="67">
        <v>1.1200000000000001</v>
      </c>
      <c r="S367" s="67">
        <f>Q367-R367</f>
        <v>94.97999999999999</v>
      </c>
      <c r="T367" s="67"/>
      <c r="U367" s="67">
        <v>2.3199999999999998</v>
      </c>
      <c r="V367" s="67">
        <v>2.33</v>
      </c>
      <c r="W367" s="67"/>
      <c r="X367" s="67"/>
      <c r="Y367" s="66" t="s">
        <v>742</v>
      </c>
      <c r="Z367" s="66" t="s">
        <v>1244</v>
      </c>
      <c r="AA367" s="107">
        <f t="shared" si="35"/>
        <v>14421</v>
      </c>
      <c r="AB367" s="107">
        <f t="shared" si="36"/>
        <v>212</v>
      </c>
      <c r="AC367" s="107">
        <f t="shared" si="37"/>
        <v>0</v>
      </c>
    </row>
    <row r="368" spans="1:29" s="109" customFormat="1" x14ac:dyDescent="0.25">
      <c r="A368" s="164" t="s">
        <v>748</v>
      </c>
      <c r="B368" s="107" t="s">
        <v>747</v>
      </c>
      <c r="C368" s="66" t="s">
        <v>1245</v>
      </c>
      <c r="D368" s="104">
        <v>4</v>
      </c>
      <c r="E368" s="67">
        <v>70.31</v>
      </c>
      <c r="F368" s="67">
        <v>65.61</v>
      </c>
      <c r="G368" s="67">
        <v>21.89</v>
      </c>
      <c r="H368" s="67"/>
      <c r="I368" s="67">
        <f t="shared" si="34"/>
        <v>72.504999999999995</v>
      </c>
      <c r="J368" s="67">
        <v>0.55999999999999994</v>
      </c>
      <c r="K368" s="67">
        <v>0</v>
      </c>
      <c r="L368" s="67">
        <v>2.9250000000000003</v>
      </c>
      <c r="M368" s="67">
        <v>8.5299999999999994</v>
      </c>
      <c r="N368" s="67">
        <v>61.05</v>
      </c>
      <c r="O368" s="67">
        <v>4.13</v>
      </c>
      <c r="P368" s="67">
        <v>2.5000000000000001E-2</v>
      </c>
      <c r="Q368" s="67">
        <v>95.84</v>
      </c>
      <c r="R368" s="67">
        <v>0.61</v>
      </c>
      <c r="S368" s="67">
        <f>Q368-R368</f>
        <v>95.23</v>
      </c>
      <c r="T368" s="67"/>
      <c r="U368" s="67">
        <v>2.92</v>
      </c>
      <c r="V368" s="67">
        <v>2.94</v>
      </c>
      <c r="W368" s="67"/>
      <c r="X368" s="67"/>
      <c r="Y368" s="66" t="s">
        <v>748</v>
      </c>
      <c r="Z368" s="66" t="s">
        <v>1245</v>
      </c>
      <c r="AA368" s="107">
        <f t="shared" si="35"/>
        <v>14501</v>
      </c>
      <c r="AB368" s="107">
        <f t="shared" si="36"/>
        <v>111.99999999999999</v>
      </c>
      <c r="AC368" s="107">
        <f t="shared" si="37"/>
        <v>0</v>
      </c>
    </row>
    <row r="369" spans="1:29" s="109" customFormat="1" x14ac:dyDescent="0.25">
      <c r="A369" s="164" t="s">
        <v>738</v>
      </c>
      <c r="B369" s="107" t="s">
        <v>737</v>
      </c>
      <c r="C369" s="66" t="s">
        <v>1246</v>
      </c>
      <c r="D369" s="104">
        <v>4</v>
      </c>
      <c r="E369" s="67">
        <v>68.56</v>
      </c>
      <c r="F369" s="67">
        <v>64.819999999999993</v>
      </c>
      <c r="G369" s="67">
        <v>14.99</v>
      </c>
      <c r="H369" s="67"/>
      <c r="I369" s="67">
        <f t="shared" si="34"/>
        <v>74.94</v>
      </c>
      <c r="J369" s="67">
        <v>1.335</v>
      </c>
      <c r="K369" s="67">
        <v>0</v>
      </c>
      <c r="L369" s="67">
        <v>2.37</v>
      </c>
      <c r="M369" s="67">
        <v>8.41</v>
      </c>
      <c r="N369" s="67">
        <v>64.16</v>
      </c>
      <c r="O369" s="67">
        <v>3.27</v>
      </c>
      <c r="P369" s="67">
        <v>0.01</v>
      </c>
      <c r="Q369" s="67">
        <v>96.72</v>
      </c>
      <c r="R369" s="67">
        <v>1.43</v>
      </c>
      <c r="S369" s="67">
        <f t="shared" si="38"/>
        <v>95.289999999999992</v>
      </c>
      <c r="T369" s="67"/>
      <c r="U369" s="67">
        <v>0.33</v>
      </c>
      <c r="V369" s="67">
        <v>0.35</v>
      </c>
      <c r="W369" s="67"/>
      <c r="X369" s="67"/>
      <c r="Y369" s="66" t="s">
        <v>738</v>
      </c>
      <c r="Z369" s="66" t="s">
        <v>1246</v>
      </c>
      <c r="AA369" s="107">
        <f t="shared" si="35"/>
        <v>14988</v>
      </c>
      <c r="AB369" s="107">
        <f t="shared" si="36"/>
        <v>267</v>
      </c>
      <c r="AC369" s="107">
        <f t="shared" si="37"/>
        <v>0</v>
      </c>
    </row>
    <row r="370" spans="1:29" s="109" customFormat="1" x14ac:dyDescent="0.25">
      <c r="A370" s="164" t="s">
        <v>744</v>
      </c>
      <c r="B370" s="107" t="s">
        <v>743</v>
      </c>
      <c r="C370" s="66" t="s">
        <v>1247</v>
      </c>
      <c r="D370" s="104">
        <v>4</v>
      </c>
      <c r="E370" s="67">
        <v>1.71</v>
      </c>
      <c r="F370" s="67">
        <v>1.1100000000000001</v>
      </c>
      <c r="G370" s="67">
        <v>0.03</v>
      </c>
      <c r="H370" s="67"/>
      <c r="I370" s="67">
        <f t="shared" si="34"/>
        <v>88.215000000000003</v>
      </c>
      <c r="J370" s="67">
        <v>1.1100000000000001</v>
      </c>
      <c r="K370" s="67">
        <v>0</v>
      </c>
      <c r="L370" s="67">
        <v>8.48</v>
      </c>
      <c r="M370" s="67">
        <v>2.5299999999999998</v>
      </c>
      <c r="N370" s="67">
        <v>77.204999999999998</v>
      </c>
      <c r="O370" s="67">
        <v>3.2450000000000001</v>
      </c>
      <c r="P370" s="67">
        <v>0</v>
      </c>
      <c r="Q370" s="67">
        <v>95.83</v>
      </c>
      <c r="R370" s="67">
        <v>0</v>
      </c>
      <c r="S370" s="67">
        <f t="shared" si="38"/>
        <v>95.83</v>
      </c>
      <c r="T370" s="67"/>
      <c r="U370" s="67">
        <v>1.5</v>
      </c>
      <c r="V370" s="67">
        <v>1.52</v>
      </c>
      <c r="W370" s="67"/>
      <c r="X370" s="67"/>
      <c r="Y370" s="66" t="s">
        <v>744</v>
      </c>
      <c r="Z370" s="66" t="s">
        <v>1247</v>
      </c>
      <c r="AA370" s="107">
        <f t="shared" si="35"/>
        <v>17643</v>
      </c>
      <c r="AB370" s="107">
        <f t="shared" si="36"/>
        <v>222.00000000000003</v>
      </c>
      <c r="AC370" s="107">
        <f t="shared" si="37"/>
        <v>0</v>
      </c>
    </row>
    <row r="371" spans="1:29" s="109" customFormat="1" x14ac:dyDescent="0.25">
      <c r="A371" s="164" t="s">
        <v>750</v>
      </c>
      <c r="B371" s="107" t="s">
        <v>749</v>
      </c>
      <c r="C371" s="66" t="s">
        <v>1248</v>
      </c>
      <c r="D371" s="104">
        <v>4</v>
      </c>
      <c r="E371" s="67">
        <v>69.319999999999993</v>
      </c>
      <c r="F371" s="67">
        <v>64.7</v>
      </c>
      <c r="G371" s="67">
        <v>23.21</v>
      </c>
      <c r="H371" s="67"/>
      <c r="I371" s="67">
        <f t="shared" si="34"/>
        <v>71.974999999999994</v>
      </c>
      <c r="J371" s="67">
        <v>0.245</v>
      </c>
      <c r="K371" s="67">
        <v>0</v>
      </c>
      <c r="L371" s="67">
        <v>3.01</v>
      </c>
      <c r="M371" s="67">
        <v>9.0399999999999991</v>
      </c>
      <c r="N371" s="67">
        <v>59.924999999999997</v>
      </c>
      <c r="O371" s="67">
        <v>5.41</v>
      </c>
      <c r="P371" s="67">
        <v>0.03</v>
      </c>
      <c r="Q371" s="67">
        <v>94.53</v>
      </c>
      <c r="R371" s="67">
        <v>0.35</v>
      </c>
      <c r="S371" s="67">
        <f t="shared" si="38"/>
        <v>94.18</v>
      </c>
      <c r="T371" s="67"/>
      <c r="U371" s="67">
        <v>0.9</v>
      </c>
      <c r="V371" s="67">
        <v>0.91</v>
      </c>
      <c r="W371" s="67"/>
      <c r="X371" s="67"/>
      <c r="Y371" s="66" t="s">
        <v>750</v>
      </c>
      <c r="Z371" s="66" t="s">
        <v>1248</v>
      </c>
      <c r="AA371" s="107">
        <f t="shared" si="35"/>
        <v>14395</v>
      </c>
      <c r="AB371" s="107">
        <f t="shared" si="36"/>
        <v>49</v>
      </c>
      <c r="AC371" s="107">
        <f t="shared" si="37"/>
        <v>0</v>
      </c>
    </row>
    <row r="372" spans="1:29" s="109" customFormat="1" x14ac:dyDescent="0.25">
      <c r="A372" s="164" t="s">
        <v>752</v>
      </c>
      <c r="B372" s="107" t="s">
        <v>751</v>
      </c>
      <c r="C372" s="66" t="s">
        <v>1249</v>
      </c>
      <c r="D372" s="104">
        <v>4</v>
      </c>
      <c r="E372" s="67">
        <v>71.61</v>
      </c>
      <c r="F372" s="67">
        <v>67</v>
      </c>
      <c r="G372" s="67">
        <v>22.25</v>
      </c>
      <c r="H372" s="67"/>
      <c r="I372" s="67">
        <f t="shared" si="34"/>
        <v>70.274999999999991</v>
      </c>
      <c r="J372" s="67">
        <v>2.5649999999999999</v>
      </c>
      <c r="K372" s="67">
        <v>0</v>
      </c>
      <c r="L372" s="67">
        <v>2.855</v>
      </c>
      <c r="M372" s="67">
        <v>8.7449999999999992</v>
      </c>
      <c r="N372" s="67">
        <v>58.674999999999997</v>
      </c>
      <c r="O372" s="67">
        <v>4.2549999999999999</v>
      </c>
      <c r="P372" s="67">
        <v>0.02</v>
      </c>
      <c r="Q372" s="67">
        <v>95.71</v>
      </c>
      <c r="R372" s="67">
        <v>2.73</v>
      </c>
      <c r="S372" s="67">
        <f t="shared" si="38"/>
        <v>92.97999999999999</v>
      </c>
      <c r="T372" s="67"/>
      <c r="U372" s="67">
        <v>4.42</v>
      </c>
      <c r="V372" s="67">
        <v>4.43</v>
      </c>
      <c r="W372" s="67"/>
      <c r="X372" s="67"/>
      <c r="Y372" s="66" t="s">
        <v>752</v>
      </c>
      <c r="Z372" s="66" t="s">
        <v>1249</v>
      </c>
      <c r="AA372" s="107">
        <f t="shared" si="35"/>
        <v>14054.999999999998</v>
      </c>
      <c r="AB372" s="107">
        <f t="shared" si="36"/>
        <v>513</v>
      </c>
      <c r="AC372" s="107">
        <f t="shared" si="37"/>
        <v>0</v>
      </c>
    </row>
    <row r="373" spans="1:29" s="109" customFormat="1" x14ac:dyDescent="0.25">
      <c r="A373" s="164" t="s">
        <v>758</v>
      </c>
      <c r="B373" s="107" t="s">
        <v>757</v>
      </c>
      <c r="C373" s="66" t="s">
        <v>1250</v>
      </c>
      <c r="D373" s="104">
        <v>4</v>
      </c>
      <c r="E373" s="67">
        <v>70.010000000000005</v>
      </c>
      <c r="F373" s="67">
        <v>65.010000000000005</v>
      </c>
      <c r="G373" s="67">
        <v>25.05</v>
      </c>
      <c r="H373" s="67"/>
      <c r="I373" s="67">
        <f t="shared" si="34"/>
        <v>81.16</v>
      </c>
      <c r="J373" s="67">
        <v>1.355</v>
      </c>
      <c r="K373" s="67">
        <v>5.0000000000000001E-3</v>
      </c>
      <c r="L373" s="67">
        <v>0.9900000000000001</v>
      </c>
      <c r="M373" s="67">
        <v>53.125</v>
      </c>
      <c r="N373" s="67">
        <v>27.045000000000002</v>
      </c>
      <c r="O373" s="67">
        <v>7.7649999999999997</v>
      </c>
      <c r="P373" s="67">
        <v>0.17499999999999999</v>
      </c>
      <c r="Q373" s="67">
        <v>92</v>
      </c>
      <c r="R373" s="67">
        <v>1.48</v>
      </c>
      <c r="S373" s="67">
        <f>Q373-R373</f>
        <v>90.52</v>
      </c>
      <c r="T373" s="67"/>
      <c r="U373" s="67">
        <v>4.9000000000000004</v>
      </c>
      <c r="V373" s="67">
        <v>4.91</v>
      </c>
      <c r="W373" s="67"/>
      <c r="X373" s="67"/>
      <c r="Y373" s="66" t="s">
        <v>758</v>
      </c>
      <c r="Z373" s="66" t="s">
        <v>1250</v>
      </c>
      <c r="AA373" s="107">
        <f t="shared" si="35"/>
        <v>16232</v>
      </c>
      <c r="AB373" s="107">
        <f t="shared" si="36"/>
        <v>271</v>
      </c>
      <c r="AC373" s="107">
        <f t="shared" si="37"/>
        <v>1</v>
      </c>
    </row>
    <row r="374" spans="1:29" s="109" customFormat="1" x14ac:dyDescent="0.25">
      <c r="A374" s="164" t="s">
        <v>764</v>
      </c>
      <c r="B374" s="107" t="s">
        <v>763</v>
      </c>
      <c r="C374" s="66" t="s">
        <v>1251</v>
      </c>
      <c r="D374" s="104">
        <v>4</v>
      </c>
      <c r="E374" s="67">
        <v>71.540000000000006</v>
      </c>
      <c r="F374" s="67">
        <v>68.84</v>
      </c>
      <c r="G374" s="67">
        <v>25.65</v>
      </c>
      <c r="H374" s="67"/>
      <c r="I374" s="67">
        <f t="shared" si="34"/>
        <v>72.375</v>
      </c>
      <c r="J374" s="67">
        <v>2.21</v>
      </c>
      <c r="K374" s="67">
        <v>0</v>
      </c>
      <c r="L374" s="67">
        <v>2.2849999999999997</v>
      </c>
      <c r="M374" s="67">
        <v>7.6950000000000003</v>
      </c>
      <c r="N374" s="67">
        <v>62.395000000000003</v>
      </c>
      <c r="O374" s="67">
        <v>2.4950000000000001</v>
      </c>
      <c r="P374" s="67">
        <v>0.03</v>
      </c>
      <c r="Q374" s="67">
        <v>96.75</v>
      </c>
      <c r="R374" s="67">
        <v>2.4700000000000002</v>
      </c>
      <c r="S374" s="67">
        <f>Q374-R374</f>
        <v>94.28</v>
      </c>
      <c r="T374" s="67"/>
      <c r="U374" s="67">
        <v>7.21</v>
      </c>
      <c r="V374" s="67">
        <v>7.22</v>
      </c>
      <c r="W374" s="67"/>
      <c r="X374" s="67"/>
      <c r="Y374" s="66" t="s">
        <v>764</v>
      </c>
      <c r="Z374" s="66" t="s">
        <v>1251</v>
      </c>
      <c r="AA374" s="107">
        <f t="shared" si="35"/>
        <v>14475</v>
      </c>
      <c r="AB374" s="107">
        <f t="shared" si="36"/>
        <v>442</v>
      </c>
      <c r="AC374" s="107">
        <f t="shared" si="37"/>
        <v>0</v>
      </c>
    </row>
    <row r="375" spans="1:29" s="109" customFormat="1" x14ac:dyDescent="0.25">
      <c r="A375" s="164" t="s">
        <v>754</v>
      </c>
      <c r="B375" s="107" t="s">
        <v>753</v>
      </c>
      <c r="C375" s="66" t="s">
        <v>1252</v>
      </c>
      <c r="D375" s="104">
        <v>4</v>
      </c>
      <c r="E375" s="67">
        <v>69.790000000000006</v>
      </c>
      <c r="F375" s="67">
        <v>64.680000000000007</v>
      </c>
      <c r="G375" s="67">
        <v>21.82</v>
      </c>
      <c r="H375" s="67"/>
      <c r="I375" s="67">
        <f t="shared" si="34"/>
        <v>73.13</v>
      </c>
      <c r="J375" s="67">
        <v>1.6</v>
      </c>
      <c r="K375" s="67">
        <v>0</v>
      </c>
      <c r="L375" s="67">
        <v>2.68</v>
      </c>
      <c r="M375" s="67">
        <v>8.5250000000000004</v>
      </c>
      <c r="N375" s="67">
        <v>61.924999999999997</v>
      </c>
      <c r="O375" s="67">
        <v>3.32</v>
      </c>
      <c r="P375" s="67">
        <v>0.02</v>
      </c>
      <c r="Q375" s="67">
        <v>96.65</v>
      </c>
      <c r="R375" s="67">
        <v>1.7</v>
      </c>
      <c r="S375" s="67">
        <f t="shared" si="38"/>
        <v>94.95</v>
      </c>
      <c r="T375" s="67"/>
      <c r="U375" s="67">
        <v>2.52</v>
      </c>
      <c r="V375" s="67">
        <v>2.54</v>
      </c>
      <c r="W375" s="67"/>
      <c r="X375" s="67"/>
      <c r="Y375" s="66" t="s">
        <v>754</v>
      </c>
      <c r="Z375" s="66" t="s">
        <v>1252</v>
      </c>
      <c r="AA375" s="107">
        <f t="shared" si="35"/>
        <v>14626</v>
      </c>
      <c r="AB375" s="107">
        <f t="shared" si="36"/>
        <v>320</v>
      </c>
      <c r="AC375" s="107">
        <f t="shared" si="37"/>
        <v>0</v>
      </c>
    </row>
    <row r="376" spans="1:29" s="109" customFormat="1" x14ac:dyDescent="0.25">
      <c r="A376" s="164" t="s">
        <v>760</v>
      </c>
      <c r="B376" s="107" t="s">
        <v>759</v>
      </c>
      <c r="C376" s="66" t="s">
        <v>1253</v>
      </c>
      <c r="D376" s="104">
        <v>4</v>
      </c>
      <c r="E376" s="67">
        <v>69.739999999999995</v>
      </c>
      <c r="F376" s="67">
        <v>64.5</v>
      </c>
      <c r="G376" s="67">
        <v>20.63</v>
      </c>
      <c r="H376" s="67"/>
      <c r="I376" s="67">
        <f t="shared" si="34"/>
        <v>70.28</v>
      </c>
      <c r="J376" s="67">
        <v>2.27</v>
      </c>
      <c r="K376" s="67">
        <v>0</v>
      </c>
      <c r="L376" s="67">
        <v>2.75</v>
      </c>
      <c r="M376" s="67">
        <v>8.5350000000000001</v>
      </c>
      <c r="N376" s="67">
        <v>58.994999999999997</v>
      </c>
      <c r="O376" s="67">
        <v>3.7749999999999999</v>
      </c>
      <c r="P376" s="67">
        <v>5.0000000000000001E-3</v>
      </c>
      <c r="Q376" s="67">
        <v>96.21</v>
      </c>
      <c r="R376" s="67">
        <v>2.4900000000000002</v>
      </c>
      <c r="S376" s="67">
        <f>Q376-R376</f>
        <v>93.72</v>
      </c>
      <c r="T376" s="67"/>
      <c r="U376" s="67">
        <v>6.69</v>
      </c>
      <c r="V376" s="67">
        <v>6.71</v>
      </c>
      <c r="W376" s="67"/>
      <c r="X376" s="67"/>
      <c r="Y376" s="66" t="s">
        <v>760</v>
      </c>
      <c r="Z376" s="66" t="s">
        <v>1253</v>
      </c>
      <c r="AA376" s="107">
        <f t="shared" si="35"/>
        <v>14056</v>
      </c>
      <c r="AB376" s="107">
        <f t="shared" si="36"/>
        <v>454</v>
      </c>
      <c r="AC376" s="107">
        <f t="shared" si="37"/>
        <v>0</v>
      </c>
    </row>
    <row r="377" spans="1:29" s="109" customFormat="1" x14ac:dyDescent="0.25">
      <c r="A377" s="164" t="s">
        <v>766</v>
      </c>
      <c r="B377" s="107" t="s">
        <v>765</v>
      </c>
      <c r="C377" s="66" t="s">
        <v>1254</v>
      </c>
      <c r="D377" s="104">
        <v>4</v>
      </c>
      <c r="E377" s="67">
        <v>71.67</v>
      </c>
      <c r="F377" s="67">
        <v>69.39</v>
      </c>
      <c r="G377" s="67">
        <v>38.75</v>
      </c>
      <c r="H377" s="67"/>
      <c r="I377" s="67">
        <f t="shared" si="34"/>
        <v>70.905000000000001</v>
      </c>
      <c r="J377" s="67">
        <v>2.4299999999999997</v>
      </c>
      <c r="K377" s="67">
        <v>0</v>
      </c>
      <c r="L377" s="67">
        <v>2.63</v>
      </c>
      <c r="M377" s="67">
        <v>7.8100000000000005</v>
      </c>
      <c r="N377" s="67">
        <v>60.465000000000003</v>
      </c>
      <c r="O377" s="67">
        <v>2.71</v>
      </c>
      <c r="P377" s="67">
        <v>0.04</v>
      </c>
      <c r="Q377" s="67">
        <v>95.66</v>
      </c>
      <c r="R377" s="67">
        <v>2.67</v>
      </c>
      <c r="S377" s="67">
        <f>Q377-R377</f>
        <v>92.99</v>
      </c>
      <c r="T377" s="67"/>
      <c r="U377" s="67">
        <v>7.35</v>
      </c>
      <c r="V377" s="67">
        <v>7.36</v>
      </c>
      <c r="W377" s="67"/>
      <c r="X377" s="67"/>
      <c r="Y377" s="66" t="s">
        <v>766</v>
      </c>
      <c r="Z377" s="66" t="s">
        <v>1254</v>
      </c>
      <c r="AA377" s="107">
        <f t="shared" si="35"/>
        <v>14181</v>
      </c>
      <c r="AB377" s="107">
        <f t="shared" si="36"/>
        <v>485.99999999999994</v>
      </c>
      <c r="AC377" s="107">
        <f t="shared" si="37"/>
        <v>0</v>
      </c>
    </row>
    <row r="378" spans="1:29" s="109" customFormat="1" x14ac:dyDescent="0.25">
      <c r="A378" s="164" t="s">
        <v>756</v>
      </c>
      <c r="B378" s="107" t="s">
        <v>755</v>
      </c>
      <c r="C378" s="66" t="s">
        <v>1255</v>
      </c>
      <c r="D378" s="104">
        <v>4</v>
      </c>
      <c r="E378" s="67">
        <v>71.650000000000006</v>
      </c>
      <c r="F378" s="67">
        <v>64.900000000000006</v>
      </c>
      <c r="G378" s="67">
        <v>29.3</v>
      </c>
      <c r="H378" s="67"/>
      <c r="I378" s="67">
        <f t="shared" ref="I378:I424" si="39">L378+M378+N378</f>
        <v>82.889999999999986</v>
      </c>
      <c r="J378" s="67">
        <v>0.54999999999999993</v>
      </c>
      <c r="K378" s="67">
        <v>0</v>
      </c>
      <c r="L378" s="67">
        <v>1.26</v>
      </c>
      <c r="M378" s="67">
        <v>54.784999999999997</v>
      </c>
      <c r="N378" s="67">
        <v>26.844999999999999</v>
      </c>
      <c r="O378" s="67">
        <v>8.75</v>
      </c>
      <c r="P378" s="67">
        <v>0.185</v>
      </c>
      <c r="Q378" s="67">
        <v>91</v>
      </c>
      <c r="R378" s="67">
        <v>0.62</v>
      </c>
      <c r="S378" s="67">
        <f t="shared" si="38"/>
        <v>90.38</v>
      </c>
      <c r="T378" s="67"/>
      <c r="U378" s="67">
        <v>1.38</v>
      </c>
      <c r="V378" s="67">
        <v>1.39</v>
      </c>
      <c r="W378" s="67"/>
      <c r="X378" s="67"/>
      <c r="Y378" s="66" t="s">
        <v>756</v>
      </c>
      <c r="Z378" s="66" t="s">
        <v>1255</v>
      </c>
      <c r="AA378" s="107">
        <f t="shared" si="35"/>
        <v>16577.999999999996</v>
      </c>
      <c r="AB378" s="107">
        <f t="shared" si="36"/>
        <v>109.99999999999999</v>
      </c>
      <c r="AC378" s="107">
        <f t="shared" si="37"/>
        <v>0</v>
      </c>
    </row>
    <row r="379" spans="1:29" s="109" customFormat="1" x14ac:dyDescent="0.25">
      <c r="A379" s="164" t="s">
        <v>762</v>
      </c>
      <c r="B379" s="110" t="s">
        <v>761</v>
      </c>
      <c r="C379" s="117" t="s">
        <v>1256</v>
      </c>
      <c r="D379" s="104">
        <v>4</v>
      </c>
      <c r="E379" s="67">
        <v>66.47</v>
      </c>
      <c r="F379" s="67">
        <v>52.76</v>
      </c>
      <c r="G379" s="67">
        <v>15.32</v>
      </c>
      <c r="H379" s="67"/>
      <c r="I379" s="67">
        <f t="shared" si="39"/>
        <v>71.11</v>
      </c>
      <c r="J379" s="67">
        <v>2.3199999999999998</v>
      </c>
      <c r="K379" s="67">
        <v>0</v>
      </c>
      <c r="L379" s="67">
        <v>3.085</v>
      </c>
      <c r="M379" s="67">
        <v>8.5150000000000006</v>
      </c>
      <c r="N379" s="67">
        <v>59.51</v>
      </c>
      <c r="O379" s="67">
        <v>3.9</v>
      </c>
      <c r="P379" s="67">
        <v>1.4999999999999999E-2</v>
      </c>
      <c r="Q379" s="67">
        <v>96.07</v>
      </c>
      <c r="R379" s="67">
        <v>2.4900000000000002</v>
      </c>
      <c r="S379" s="67">
        <f t="shared" si="38"/>
        <v>93.58</v>
      </c>
      <c r="T379" s="67"/>
      <c r="U379" s="67">
        <v>3.71</v>
      </c>
      <c r="V379" s="67">
        <v>3.73</v>
      </c>
      <c r="W379" s="67"/>
      <c r="X379" s="67"/>
      <c r="Y379" s="66" t="s">
        <v>762</v>
      </c>
      <c r="Z379" s="117" t="s">
        <v>1256</v>
      </c>
      <c r="AA379" s="107">
        <f t="shared" si="35"/>
        <v>14222</v>
      </c>
      <c r="AB379" s="107">
        <f t="shared" si="36"/>
        <v>464</v>
      </c>
      <c r="AC379" s="107">
        <f t="shared" si="37"/>
        <v>0</v>
      </c>
    </row>
    <row r="380" spans="1:29" s="109" customFormat="1" x14ac:dyDescent="0.25">
      <c r="A380" s="164" t="s">
        <v>768</v>
      </c>
      <c r="B380" s="105" t="s">
        <v>767</v>
      </c>
      <c r="C380" s="66" t="s">
        <v>1257</v>
      </c>
      <c r="D380" s="104">
        <v>4</v>
      </c>
      <c r="E380" s="67">
        <v>73.540000000000006</v>
      </c>
      <c r="F380" s="67">
        <v>70.209999999999994</v>
      </c>
      <c r="G380" s="67">
        <v>34.56</v>
      </c>
      <c r="H380" s="67"/>
      <c r="I380" s="67">
        <f t="shared" si="39"/>
        <v>72.575000000000003</v>
      </c>
      <c r="J380" s="67">
        <v>1.7350000000000001</v>
      </c>
      <c r="K380" s="67">
        <v>0</v>
      </c>
      <c r="L380" s="67">
        <v>2.41</v>
      </c>
      <c r="M380" s="67">
        <v>7.7149999999999999</v>
      </c>
      <c r="N380" s="67">
        <v>62.45</v>
      </c>
      <c r="O380" s="67">
        <v>3.2850000000000001</v>
      </c>
      <c r="P380" s="67">
        <v>4.4999999999999998E-2</v>
      </c>
      <c r="Q380" s="67">
        <v>95.36</v>
      </c>
      <c r="R380" s="67">
        <v>1.85</v>
      </c>
      <c r="S380" s="67">
        <f t="shared" si="38"/>
        <v>93.51</v>
      </c>
      <c r="T380" s="67"/>
      <c r="U380" s="67">
        <v>3.71</v>
      </c>
      <c r="V380" s="67">
        <v>3.73</v>
      </c>
      <c r="W380" s="67"/>
      <c r="X380" s="67"/>
      <c r="Y380" s="66" t="s">
        <v>768</v>
      </c>
      <c r="Z380" s="66" t="s">
        <v>1257</v>
      </c>
      <c r="AA380" s="107">
        <f t="shared" si="35"/>
        <v>14515</v>
      </c>
      <c r="AB380" s="107">
        <f t="shared" si="36"/>
        <v>347</v>
      </c>
      <c r="AC380" s="107">
        <f t="shared" si="37"/>
        <v>0</v>
      </c>
    </row>
    <row r="381" spans="1:29" s="109" customFormat="1" x14ac:dyDescent="0.25">
      <c r="A381" s="164" t="s">
        <v>770</v>
      </c>
      <c r="B381" s="107" t="s">
        <v>769</v>
      </c>
      <c r="C381" s="66" t="s">
        <v>1354</v>
      </c>
      <c r="D381" s="104">
        <v>4</v>
      </c>
      <c r="E381" s="67">
        <v>70.19</v>
      </c>
      <c r="F381" s="67">
        <v>64.98</v>
      </c>
      <c r="G381" s="67">
        <v>17.29</v>
      </c>
      <c r="H381" s="67"/>
      <c r="I381" s="67">
        <f t="shared" si="39"/>
        <v>73.7</v>
      </c>
      <c r="J381" s="67">
        <v>5.0000000000000001E-3</v>
      </c>
      <c r="K381" s="67">
        <v>7.4999999999999997E-2</v>
      </c>
      <c r="L381" s="67">
        <v>3.09</v>
      </c>
      <c r="M381" s="67">
        <v>8.7900000000000009</v>
      </c>
      <c r="N381" s="67">
        <v>61.82</v>
      </c>
      <c r="O381" s="67">
        <v>4.04</v>
      </c>
      <c r="P381" s="67">
        <v>0.01</v>
      </c>
      <c r="Q381" s="67">
        <v>95.56</v>
      </c>
      <c r="R381" s="67">
        <v>0.11</v>
      </c>
      <c r="S381" s="67">
        <f t="shared" si="38"/>
        <v>95.45</v>
      </c>
      <c r="T381" s="67"/>
      <c r="U381" s="67">
        <v>0.9</v>
      </c>
      <c r="V381" s="67">
        <v>0.91</v>
      </c>
      <c r="W381" s="67"/>
      <c r="X381" s="67"/>
      <c r="Y381" s="66" t="s">
        <v>770</v>
      </c>
      <c r="Z381" s="66" t="s">
        <v>1354</v>
      </c>
      <c r="AA381" s="107">
        <f t="shared" si="35"/>
        <v>14740</v>
      </c>
      <c r="AB381" s="107">
        <f t="shared" si="36"/>
        <v>1</v>
      </c>
      <c r="AC381" s="107">
        <f t="shared" si="37"/>
        <v>15</v>
      </c>
    </row>
    <row r="382" spans="1:29" s="109" customFormat="1" x14ac:dyDescent="0.25">
      <c r="A382" s="164" t="s">
        <v>774</v>
      </c>
      <c r="B382" s="107" t="s">
        <v>773</v>
      </c>
      <c r="C382" s="117" t="s">
        <v>1355</v>
      </c>
      <c r="D382" s="104">
        <v>4</v>
      </c>
      <c r="E382" s="67">
        <v>64.61</v>
      </c>
      <c r="F382" s="67">
        <v>61.55</v>
      </c>
      <c r="G382" s="67">
        <v>15.33</v>
      </c>
      <c r="H382" s="67"/>
      <c r="I382" s="67">
        <f t="shared" si="39"/>
        <v>73.3</v>
      </c>
      <c r="J382" s="67">
        <v>5.0000000000000001E-3</v>
      </c>
      <c r="K382" s="67">
        <v>0</v>
      </c>
      <c r="L382" s="67">
        <v>2.97</v>
      </c>
      <c r="M382" s="67">
        <v>8.7449999999999992</v>
      </c>
      <c r="N382" s="67">
        <v>61.585000000000001</v>
      </c>
      <c r="O382" s="67">
        <v>3.81</v>
      </c>
      <c r="P382" s="67">
        <v>0.03</v>
      </c>
      <c r="Q382" s="67">
        <v>95.86</v>
      </c>
      <c r="R382" s="67">
        <v>0.01</v>
      </c>
      <c r="S382" s="67">
        <f>Q382-R382</f>
        <v>95.85</v>
      </c>
      <c r="T382" s="67"/>
      <c r="U382" s="67">
        <v>1.43</v>
      </c>
      <c r="V382" s="67">
        <v>1.44</v>
      </c>
      <c r="W382" s="67"/>
      <c r="X382" s="67"/>
      <c r="Y382" s="66" t="s">
        <v>774</v>
      </c>
      <c r="Z382" s="117" t="s">
        <v>1355</v>
      </c>
      <c r="AA382" s="107">
        <f t="shared" si="35"/>
        <v>14660</v>
      </c>
      <c r="AB382" s="107">
        <f t="shared" si="36"/>
        <v>1</v>
      </c>
      <c r="AC382" s="107">
        <f t="shared" si="37"/>
        <v>0</v>
      </c>
    </row>
    <row r="383" spans="1:29" s="109" customFormat="1" x14ac:dyDescent="0.25">
      <c r="A383" s="164" t="s">
        <v>778</v>
      </c>
      <c r="B383" s="107" t="s">
        <v>777</v>
      </c>
      <c r="C383" s="66" t="s">
        <v>1356</v>
      </c>
      <c r="D383" s="104">
        <v>4</v>
      </c>
      <c r="E383" s="67">
        <v>73.23</v>
      </c>
      <c r="F383" s="67">
        <v>67.31</v>
      </c>
      <c r="G383" s="67">
        <v>28.59</v>
      </c>
      <c r="H383" s="67"/>
      <c r="I383" s="67">
        <f t="shared" si="39"/>
        <v>75.06</v>
      </c>
      <c r="J383" s="67">
        <v>5.0000000000000001E-3</v>
      </c>
      <c r="K383" s="67">
        <v>0.01</v>
      </c>
      <c r="L383" s="67">
        <v>2.7449999999999997</v>
      </c>
      <c r="M383" s="67">
        <v>8.25</v>
      </c>
      <c r="N383" s="67">
        <v>64.064999999999998</v>
      </c>
      <c r="O383" s="67">
        <v>3.0750000000000002</v>
      </c>
      <c r="P383" s="67">
        <v>4.4999999999999998E-2</v>
      </c>
      <c r="Q383" s="67">
        <v>95.88</v>
      </c>
      <c r="R383" s="67">
        <v>0.02</v>
      </c>
      <c r="S383" s="67">
        <f>Q383-R383</f>
        <v>95.86</v>
      </c>
      <c r="T383" s="67"/>
      <c r="U383" s="67">
        <v>1.74</v>
      </c>
      <c r="V383" s="67">
        <v>1.76</v>
      </c>
      <c r="W383" s="67"/>
      <c r="X383" s="67"/>
      <c r="Y383" s="66" t="s">
        <v>778</v>
      </c>
      <c r="Z383" s="66" t="s">
        <v>1356</v>
      </c>
      <c r="AA383" s="107">
        <f t="shared" si="35"/>
        <v>15012</v>
      </c>
      <c r="AB383" s="107">
        <f t="shared" si="36"/>
        <v>1</v>
      </c>
      <c r="AC383" s="107">
        <f t="shared" si="37"/>
        <v>2</v>
      </c>
    </row>
    <row r="384" spans="1:29" s="109" customFormat="1" x14ac:dyDescent="0.25">
      <c r="A384" s="164" t="s">
        <v>772</v>
      </c>
      <c r="B384" s="107" t="s">
        <v>771</v>
      </c>
      <c r="C384" s="66" t="s">
        <v>1357</v>
      </c>
      <c r="D384" s="104">
        <v>4</v>
      </c>
      <c r="E384" s="67">
        <v>66.88</v>
      </c>
      <c r="F384" s="67">
        <v>64.81</v>
      </c>
      <c r="G384" s="67">
        <v>20.55</v>
      </c>
      <c r="H384" s="67"/>
      <c r="I384" s="67">
        <f t="shared" si="39"/>
        <v>74.054999999999993</v>
      </c>
      <c r="J384" s="67">
        <v>0</v>
      </c>
      <c r="K384" s="67">
        <v>0</v>
      </c>
      <c r="L384" s="67">
        <v>3.0550000000000002</v>
      </c>
      <c r="M384" s="67">
        <v>8.35</v>
      </c>
      <c r="N384" s="67">
        <v>62.65</v>
      </c>
      <c r="O384" s="67">
        <v>3.62</v>
      </c>
      <c r="P384" s="67">
        <v>0.03</v>
      </c>
      <c r="Q384" s="67">
        <v>95.6</v>
      </c>
      <c r="R384" s="67">
        <v>0.01</v>
      </c>
      <c r="S384" s="67">
        <f t="shared" si="38"/>
        <v>95.589999999999989</v>
      </c>
      <c r="T384" s="67"/>
      <c r="U384" s="67">
        <v>2.56</v>
      </c>
      <c r="V384" s="67">
        <v>2.58</v>
      </c>
      <c r="W384" s="67"/>
      <c r="X384" s="67"/>
      <c r="Y384" s="66" t="s">
        <v>772</v>
      </c>
      <c r="Z384" s="66" t="s">
        <v>1357</v>
      </c>
      <c r="AA384" s="107">
        <f t="shared" si="35"/>
        <v>14810.999999999998</v>
      </c>
      <c r="AB384" s="107">
        <f t="shared" si="36"/>
        <v>0</v>
      </c>
      <c r="AC384" s="107">
        <f t="shared" si="37"/>
        <v>0</v>
      </c>
    </row>
    <row r="385" spans="1:29" s="109" customFormat="1" x14ac:dyDescent="0.25">
      <c r="A385" s="164" t="s">
        <v>776</v>
      </c>
      <c r="B385" s="107" t="s">
        <v>775</v>
      </c>
      <c r="C385" s="66" t="s">
        <v>1358</v>
      </c>
      <c r="D385" s="104">
        <v>4</v>
      </c>
      <c r="E385" s="67">
        <v>69.290000000000006</v>
      </c>
      <c r="F385" s="67">
        <v>64.27</v>
      </c>
      <c r="G385" s="67">
        <v>18.309999999999999</v>
      </c>
      <c r="H385" s="67"/>
      <c r="I385" s="67">
        <f t="shared" si="39"/>
        <v>75.37</v>
      </c>
      <c r="J385" s="67">
        <v>0</v>
      </c>
      <c r="K385" s="67">
        <v>1.4999999999999999E-2</v>
      </c>
      <c r="L385" s="67">
        <v>2.7850000000000001</v>
      </c>
      <c r="M385" s="67">
        <v>8.9749999999999996</v>
      </c>
      <c r="N385" s="67">
        <v>63.61</v>
      </c>
      <c r="O385" s="67">
        <v>3.4550000000000001</v>
      </c>
      <c r="P385" s="67">
        <v>1.4999999999999999E-2</v>
      </c>
      <c r="Q385" s="67">
        <v>96.34</v>
      </c>
      <c r="R385" s="67">
        <v>0.02</v>
      </c>
      <c r="S385" s="67">
        <f t="shared" si="38"/>
        <v>96.320000000000007</v>
      </c>
      <c r="T385" s="67"/>
      <c r="U385" s="67">
        <v>1.1399999999999999</v>
      </c>
      <c r="V385" s="67">
        <v>1.1499999999999999</v>
      </c>
      <c r="W385" s="67"/>
      <c r="X385" s="67"/>
      <c r="Y385" s="66" t="s">
        <v>776</v>
      </c>
      <c r="Z385" s="66" t="s">
        <v>1358</v>
      </c>
      <c r="AA385" s="107">
        <f t="shared" si="35"/>
        <v>15074</v>
      </c>
      <c r="AB385" s="107">
        <f t="shared" si="36"/>
        <v>0</v>
      </c>
      <c r="AC385" s="107">
        <f t="shared" si="37"/>
        <v>3</v>
      </c>
    </row>
    <row r="386" spans="1:29" s="109" customFormat="1" x14ac:dyDescent="0.25">
      <c r="A386" s="164" t="s">
        <v>780</v>
      </c>
      <c r="B386" s="107" t="s">
        <v>779</v>
      </c>
      <c r="C386" s="66" t="s">
        <v>1359</v>
      </c>
      <c r="D386" s="104">
        <v>4</v>
      </c>
      <c r="E386" s="67">
        <v>69.62</v>
      </c>
      <c r="F386" s="67">
        <v>64.44</v>
      </c>
      <c r="G386" s="67">
        <v>16.89</v>
      </c>
      <c r="H386" s="67"/>
      <c r="I386" s="67">
        <f t="shared" si="39"/>
        <v>75.125</v>
      </c>
      <c r="J386" s="67">
        <v>5.0000000000000001E-3</v>
      </c>
      <c r="K386" s="67">
        <v>5.5E-2</v>
      </c>
      <c r="L386" s="67">
        <v>2.97</v>
      </c>
      <c r="M386" s="67">
        <v>8.6999999999999993</v>
      </c>
      <c r="N386" s="67">
        <v>63.454999999999998</v>
      </c>
      <c r="O386" s="67">
        <v>3.3</v>
      </c>
      <c r="P386" s="67">
        <v>0.02</v>
      </c>
      <c r="Q386" s="67">
        <v>96.42</v>
      </c>
      <c r="R386" s="67">
        <v>0.06</v>
      </c>
      <c r="S386" s="67">
        <f t="shared" si="38"/>
        <v>96.36</v>
      </c>
      <c r="T386" s="67"/>
      <c r="U386" s="67">
        <v>0.73</v>
      </c>
      <c r="V386" s="67">
        <v>0.74</v>
      </c>
      <c r="W386" s="67"/>
      <c r="X386" s="67"/>
      <c r="Y386" s="66" t="s">
        <v>780</v>
      </c>
      <c r="Z386" s="66" t="s">
        <v>1359</v>
      </c>
      <c r="AA386" s="107">
        <f t="shared" si="35"/>
        <v>15025</v>
      </c>
      <c r="AB386" s="107">
        <f t="shared" si="36"/>
        <v>1</v>
      </c>
      <c r="AC386" s="107">
        <f t="shared" si="37"/>
        <v>11</v>
      </c>
    </row>
    <row r="387" spans="1:29" s="109" customFormat="1" x14ac:dyDescent="0.25">
      <c r="A387" s="164" t="s">
        <v>782</v>
      </c>
      <c r="B387" s="107" t="s">
        <v>781</v>
      </c>
      <c r="C387" s="66" t="s">
        <v>1360</v>
      </c>
      <c r="D387" s="104">
        <v>4</v>
      </c>
      <c r="E387" s="67">
        <v>73.28</v>
      </c>
      <c r="F387" s="67">
        <v>70</v>
      </c>
      <c r="G387" s="67">
        <v>36.78</v>
      </c>
      <c r="H387" s="67"/>
      <c r="I387" s="67">
        <f t="shared" si="39"/>
        <v>73.349999999999994</v>
      </c>
      <c r="J387" s="67">
        <v>2.2599999999999998</v>
      </c>
      <c r="K387" s="67">
        <v>0.2</v>
      </c>
      <c r="L387" s="67">
        <v>2.5149999999999997</v>
      </c>
      <c r="M387" s="67">
        <v>8.375</v>
      </c>
      <c r="N387" s="67">
        <v>62.46</v>
      </c>
      <c r="O387" s="67">
        <v>2.4500000000000002</v>
      </c>
      <c r="P387" s="67">
        <v>1.4999999999999999E-2</v>
      </c>
      <c r="Q387" s="67">
        <v>96.54</v>
      </c>
      <c r="R387" s="67">
        <v>2.6</v>
      </c>
      <c r="S387" s="67">
        <f t="shared" si="38"/>
        <v>93.940000000000012</v>
      </c>
      <c r="T387" s="67"/>
      <c r="U387" s="67">
        <v>3.16</v>
      </c>
      <c r="V387" s="67">
        <v>3.18</v>
      </c>
      <c r="W387" s="67"/>
      <c r="X387" s="67"/>
      <c r="Y387" s="66" t="s">
        <v>782</v>
      </c>
      <c r="Z387" s="66" t="s">
        <v>1360</v>
      </c>
      <c r="AA387" s="107">
        <f t="shared" ref="AA387:AA424" si="40">I387*20000/100</f>
        <v>14670</v>
      </c>
      <c r="AB387" s="107">
        <f t="shared" ref="AB387:AB424" si="41">J387*20000/100</f>
        <v>451.99999999999994</v>
      </c>
      <c r="AC387" s="107">
        <f t="shared" ref="AC387:AC424" si="42">K387*20000/100</f>
        <v>40</v>
      </c>
    </row>
    <row r="388" spans="1:29" s="109" customFormat="1" x14ac:dyDescent="0.25">
      <c r="A388" s="164" t="s">
        <v>786</v>
      </c>
      <c r="B388" s="107" t="s">
        <v>785</v>
      </c>
      <c r="C388" s="66" t="s">
        <v>1361</v>
      </c>
      <c r="D388" s="104">
        <v>4</v>
      </c>
      <c r="E388" s="67">
        <v>71.069999999999993</v>
      </c>
      <c r="F388" s="67">
        <v>67.77</v>
      </c>
      <c r="G388" s="67">
        <v>29.87</v>
      </c>
      <c r="H388" s="67"/>
      <c r="I388" s="67">
        <f t="shared" si="39"/>
        <v>71.14</v>
      </c>
      <c r="J388" s="67">
        <v>2.5149999999999997</v>
      </c>
      <c r="K388" s="67">
        <v>0.08</v>
      </c>
      <c r="L388" s="67">
        <v>2.4699999999999998</v>
      </c>
      <c r="M388" s="67">
        <v>7.9549999999999992</v>
      </c>
      <c r="N388" s="67">
        <v>60.715000000000003</v>
      </c>
      <c r="O388" s="67">
        <v>3.25</v>
      </c>
      <c r="P388" s="67">
        <v>0.04</v>
      </c>
      <c r="Q388" s="67">
        <v>95.93</v>
      </c>
      <c r="R388" s="67">
        <v>2.8</v>
      </c>
      <c r="S388" s="67">
        <f>Q388-R388</f>
        <v>93.13000000000001</v>
      </c>
      <c r="T388" s="67"/>
      <c r="U388" s="67">
        <v>5.08</v>
      </c>
      <c r="V388" s="67">
        <v>5.08</v>
      </c>
      <c r="W388" s="67"/>
      <c r="X388" s="67"/>
      <c r="Y388" s="66" t="s">
        <v>786</v>
      </c>
      <c r="Z388" s="66" t="s">
        <v>1361</v>
      </c>
      <c r="AA388" s="107">
        <f t="shared" si="40"/>
        <v>14228</v>
      </c>
      <c r="AB388" s="107">
        <f t="shared" si="41"/>
        <v>502.99999999999994</v>
      </c>
      <c r="AC388" s="107">
        <f t="shared" si="42"/>
        <v>16</v>
      </c>
    </row>
    <row r="389" spans="1:29" s="109" customFormat="1" x14ac:dyDescent="0.25">
      <c r="A389" s="164" t="s">
        <v>790</v>
      </c>
      <c r="B389" s="107" t="s">
        <v>789</v>
      </c>
      <c r="C389" s="66" t="s">
        <v>1362</v>
      </c>
      <c r="D389" s="104">
        <v>4</v>
      </c>
      <c r="E389" s="67">
        <v>72.459999999999994</v>
      </c>
      <c r="F389" s="67">
        <v>69.23</v>
      </c>
      <c r="G389" s="67">
        <v>29.82</v>
      </c>
      <c r="H389" s="67"/>
      <c r="I389" s="67">
        <f t="shared" si="39"/>
        <v>75.115000000000009</v>
      </c>
      <c r="J389" s="67">
        <v>0.01</v>
      </c>
      <c r="K389" s="67">
        <v>0.02</v>
      </c>
      <c r="L389" s="67">
        <v>2.42</v>
      </c>
      <c r="M389" s="67">
        <v>8.0750000000000011</v>
      </c>
      <c r="N389" s="67">
        <v>64.62</v>
      </c>
      <c r="O389" s="67">
        <v>2.5150000000000001</v>
      </c>
      <c r="P389" s="67">
        <v>1.4999999999999999E-2</v>
      </c>
      <c r="Q389" s="67">
        <v>96.54</v>
      </c>
      <c r="R389" s="67">
        <v>0.03</v>
      </c>
      <c r="S389" s="67">
        <f>Q389-R389</f>
        <v>96.51</v>
      </c>
      <c r="T389" s="67"/>
      <c r="U389" s="67">
        <v>5.98</v>
      </c>
      <c r="V389" s="67">
        <v>5.99</v>
      </c>
      <c r="W389" s="67"/>
      <c r="X389" s="67"/>
      <c r="Y389" s="66" t="s">
        <v>790</v>
      </c>
      <c r="Z389" s="66" t="s">
        <v>1362</v>
      </c>
      <c r="AA389" s="107">
        <f t="shared" si="40"/>
        <v>15023.000000000002</v>
      </c>
      <c r="AB389" s="107">
        <f t="shared" si="41"/>
        <v>2</v>
      </c>
      <c r="AC389" s="107">
        <f t="shared" si="42"/>
        <v>4</v>
      </c>
    </row>
    <row r="390" spans="1:29" s="109" customFormat="1" x14ac:dyDescent="0.25">
      <c r="A390" s="164" t="s">
        <v>784</v>
      </c>
      <c r="B390" s="107" t="s">
        <v>783</v>
      </c>
      <c r="C390" s="66" t="s">
        <v>1363</v>
      </c>
      <c r="D390" s="104">
        <v>4</v>
      </c>
      <c r="E390" s="67">
        <v>71.22</v>
      </c>
      <c r="F390" s="67">
        <v>67.63</v>
      </c>
      <c r="G390" s="67">
        <v>31.57</v>
      </c>
      <c r="H390" s="67"/>
      <c r="I390" s="67">
        <f t="shared" si="39"/>
        <v>73.16</v>
      </c>
      <c r="J390" s="67">
        <v>1.115</v>
      </c>
      <c r="K390" s="67">
        <v>1.4999999999999999E-2</v>
      </c>
      <c r="L390" s="67">
        <v>2.5499999999999998</v>
      </c>
      <c r="M390" s="67">
        <v>8.0949999999999989</v>
      </c>
      <c r="N390" s="67">
        <v>62.515000000000001</v>
      </c>
      <c r="O390" s="67">
        <v>2.91</v>
      </c>
      <c r="P390" s="67">
        <v>0.03</v>
      </c>
      <c r="Q390" s="67">
        <v>95.59</v>
      </c>
      <c r="R390" s="67">
        <v>1.19</v>
      </c>
      <c r="S390" s="67">
        <f t="shared" si="38"/>
        <v>94.4</v>
      </c>
      <c r="T390" s="67"/>
      <c r="U390" s="67">
        <v>2.72</v>
      </c>
      <c r="V390" s="67">
        <v>2.73</v>
      </c>
      <c r="W390" s="67"/>
      <c r="X390" s="67"/>
      <c r="Y390" s="66" t="s">
        <v>784</v>
      </c>
      <c r="Z390" s="66" t="s">
        <v>1363</v>
      </c>
      <c r="AA390" s="107">
        <f t="shared" si="40"/>
        <v>14632</v>
      </c>
      <c r="AB390" s="107">
        <f t="shared" si="41"/>
        <v>223</v>
      </c>
      <c r="AC390" s="107">
        <f t="shared" si="42"/>
        <v>3</v>
      </c>
    </row>
    <row r="391" spans="1:29" s="109" customFormat="1" x14ac:dyDescent="0.25">
      <c r="A391" s="164" t="s">
        <v>788</v>
      </c>
      <c r="B391" s="107" t="s">
        <v>787</v>
      </c>
      <c r="C391" s="66" t="s">
        <v>1364</v>
      </c>
      <c r="D391" s="104">
        <v>4</v>
      </c>
      <c r="E391" s="67">
        <v>70.91</v>
      </c>
      <c r="F391" s="67">
        <v>67.900000000000006</v>
      </c>
      <c r="G391" s="67">
        <v>30.71</v>
      </c>
      <c r="H391" s="67"/>
      <c r="I391" s="67">
        <f t="shared" si="39"/>
        <v>70.990000000000009</v>
      </c>
      <c r="J391" s="67">
        <v>2.86</v>
      </c>
      <c r="K391" s="67">
        <v>0.19499999999999998</v>
      </c>
      <c r="L391" s="67">
        <v>2.5100000000000002</v>
      </c>
      <c r="M391" s="67">
        <v>8.3349999999999991</v>
      </c>
      <c r="N391" s="67">
        <v>60.145000000000003</v>
      </c>
      <c r="O391" s="67">
        <v>2.9649999999999999</v>
      </c>
      <c r="P391" s="67">
        <v>0.03</v>
      </c>
      <c r="Q391" s="67">
        <v>95.81</v>
      </c>
      <c r="R391" s="67">
        <v>3.31</v>
      </c>
      <c r="S391" s="67">
        <f t="shared" si="38"/>
        <v>92.5</v>
      </c>
      <c r="T391" s="67"/>
      <c r="U391" s="67">
        <v>5.17</v>
      </c>
      <c r="V391" s="67">
        <v>5.18</v>
      </c>
      <c r="W391" s="67"/>
      <c r="X391" s="67"/>
      <c r="Y391" s="66" t="s">
        <v>788</v>
      </c>
      <c r="Z391" s="66" t="s">
        <v>1364</v>
      </c>
      <c r="AA391" s="107">
        <f t="shared" si="40"/>
        <v>14198.000000000002</v>
      </c>
      <c r="AB391" s="107">
        <f t="shared" si="41"/>
        <v>572</v>
      </c>
      <c r="AC391" s="107">
        <f t="shared" si="42"/>
        <v>38.999999999999993</v>
      </c>
    </row>
    <row r="392" spans="1:29" s="109" customFormat="1" x14ac:dyDescent="0.25">
      <c r="A392" s="164" t="s">
        <v>792</v>
      </c>
      <c r="B392" s="107" t="s">
        <v>791</v>
      </c>
      <c r="C392" s="66" t="s">
        <v>1365</v>
      </c>
      <c r="D392" s="104">
        <v>4</v>
      </c>
      <c r="E392" s="67">
        <v>70.52</v>
      </c>
      <c r="F392" s="67">
        <v>67.06</v>
      </c>
      <c r="G392" s="67">
        <v>19.399999999999999</v>
      </c>
      <c r="H392" s="67"/>
      <c r="I392" s="67">
        <f t="shared" si="39"/>
        <v>74.484999999999999</v>
      </c>
      <c r="J392" s="67">
        <v>0</v>
      </c>
      <c r="K392" s="67">
        <v>0.09</v>
      </c>
      <c r="L392" s="67">
        <v>3.0750000000000002</v>
      </c>
      <c r="M392" s="67">
        <v>8.125</v>
      </c>
      <c r="N392" s="67">
        <v>63.284999999999997</v>
      </c>
      <c r="O392" s="67">
        <v>3.18</v>
      </c>
      <c r="P392" s="67">
        <v>0.01</v>
      </c>
      <c r="Q392" s="67">
        <v>96.5</v>
      </c>
      <c r="R392" s="67">
        <v>0.09</v>
      </c>
      <c r="S392" s="67">
        <f t="shared" si="38"/>
        <v>96.41</v>
      </c>
      <c r="T392" s="67"/>
      <c r="U392" s="67">
        <v>1.19</v>
      </c>
      <c r="V392" s="67">
        <v>1.21</v>
      </c>
      <c r="W392" s="67"/>
      <c r="X392" s="67"/>
      <c r="Y392" s="66" t="s">
        <v>792</v>
      </c>
      <c r="Z392" s="66" t="s">
        <v>1365</v>
      </c>
      <c r="AA392" s="107">
        <f t="shared" si="40"/>
        <v>14897</v>
      </c>
      <c r="AB392" s="107">
        <f t="shared" si="41"/>
        <v>0</v>
      </c>
      <c r="AC392" s="107">
        <f t="shared" si="42"/>
        <v>18</v>
      </c>
    </row>
    <row r="393" spans="1:29" s="31" customFormat="1" x14ac:dyDescent="0.25">
      <c r="A393" s="167" t="s">
        <v>794</v>
      </c>
      <c r="B393" s="30" t="s">
        <v>793</v>
      </c>
      <c r="C393" s="128" t="s">
        <v>1036</v>
      </c>
      <c r="D393" s="54">
        <v>5</v>
      </c>
      <c r="E393" s="32">
        <v>67.59</v>
      </c>
      <c r="F393" s="32">
        <v>63.01</v>
      </c>
      <c r="G393" s="32">
        <v>33.020000000000003</v>
      </c>
      <c r="H393" s="32"/>
      <c r="I393" s="32">
        <f t="shared" si="39"/>
        <v>54.240000000000009</v>
      </c>
      <c r="J393" s="32">
        <v>14.665000000000001</v>
      </c>
      <c r="K393" s="32">
        <v>7.4999999999999997E-2</v>
      </c>
      <c r="L393" s="32">
        <v>0.72500000000000009</v>
      </c>
      <c r="M393" s="32">
        <v>35.815000000000005</v>
      </c>
      <c r="N393" s="32">
        <v>17.7</v>
      </c>
      <c r="O393" s="32">
        <v>16.385000000000002</v>
      </c>
      <c r="P393" s="32">
        <v>0.26</v>
      </c>
      <c r="Q393" s="32">
        <v>81.83</v>
      </c>
      <c r="R393" s="32">
        <v>17.39</v>
      </c>
      <c r="S393" s="32">
        <f t="shared" si="38"/>
        <v>64.44</v>
      </c>
      <c r="T393" s="32"/>
      <c r="U393" s="32">
        <v>7.31</v>
      </c>
      <c r="V393" s="32">
        <v>7.31</v>
      </c>
      <c r="W393" s="32"/>
      <c r="X393" s="32"/>
      <c r="Y393" s="174" t="s">
        <v>794</v>
      </c>
      <c r="Z393" s="30" t="s">
        <v>1036</v>
      </c>
      <c r="AA393" s="30">
        <f t="shared" si="40"/>
        <v>10848.000000000002</v>
      </c>
      <c r="AB393" s="30">
        <f t="shared" si="41"/>
        <v>2933</v>
      </c>
      <c r="AC393" s="30">
        <f t="shared" si="42"/>
        <v>15</v>
      </c>
    </row>
    <row r="394" spans="1:29" s="31" customFormat="1" x14ac:dyDescent="0.25">
      <c r="A394" s="167" t="s">
        <v>808</v>
      </c>
      <c r="B394" s="30" t="s">
        <v>807</v>
      </c>
      <c r="C394" s="32" t="s">
        <v>809</v>
      </c>
      <c r="D394" s="54">
        <v>5</v>
      </c>
      <c r="E394" s="32">
        <v>69.989999999999995</v>
      </c>
      <c r="F394" s="32">
        <v>65.67</v>
      </c>
      <c r="G394" s="32">
        <v>37.24</v>
      </c>
      <c r="H394" s="32"/>
      <c r="I394" s="32">
        <f t="shared" si="39"/>
        <v>51.984999999999999</v>
      </c>
      <c r="J394" s="32">
        <v>12.770000000000001</v>
      </c>
      <c r="K394" s="32">
        <v>0.09</v>
      </c>
      <c r="L394" s="32">
        <v>0.62</v>
      </c>
      <c r="M394" s="32">
        <v>33.005000000000003</v>
      </c>
      <c r="N394" s="32">
        <v>18.36</v>
      </c>
      <c r="O394" s="32">
        <v>15.54</v>
      </c>
      <c r="P394" s="32">
        <v>0.41</v>
      </c>
      <c r="Q394" s="32">
        <v>81.58</v>
      </c>
      <c r="R394" s="32">
        <v>15.96</v>
      </c>
      <c r="S394" s="32">
        <f t="shared" ref="S394:S417" si="43">Q394-R394</f>
        <v>65.62</v>
      </c>
      <c r="T394" s="32"/>
      <c r="U394" s="32">
        <v>16.329999999999998</v>
      </c>
      <c r="V394" s="32">
        <v>16.32</v>
      </c>
      <c r="W394" s="32"/>
      <c r="X394" s="32"/>
      <c r="Y394" s="174" t="s">
        <v>808</v>
      </c>
      <c r="Z394" s="30" t="s">
        <v>809</v>
      </c>
      <c r="AA394" s="30">
        <f t="shared" si="40"/>
        <v>10397</v>
      </c>
      <c r="AB394" s="30">
        <f t="shared" si="41"/>
        <v>2554.0000000000005</v>
      </c>
      <c r="AC394" s="30">
        <f t="shared" si="42"/>
        <v>18</v>
      </c>
    </row>
    <row r="395" spans="1:29" s="31" customFormat="1" x14ac:dyDescent="0.25">
      <c r="A395" s="167" t="s">
        <v>831</v>
      </c>
      <c r="B395" s="30" t="s">
        <v>830</v>
      </c>
      <c r="C395" s="32" t="s">
        <v>832</v>
      </c>
      <c r="D395" s="54">
        <v>5</v>
      </c>
      <c r="E395" s="32">
        <v>71</v>
      </c>
      <c r="F395" s="32">
        <v>66.27</v>
      </c>
      <c r="G395" s="32">
        <v>35.81</v>
      </c>
      <c r="H395" s="32"/>
      <c r="I395" s="32">
        <f t="shared" si="39"/>
        <v>49.734999999999999</v>
      </c>
      <c r="J395" s="32">
        <v>19.684999999999999</v>
      </c>
      <c r="K395" s="32">
        <v>0.08</v>
      </c>
      <c r="L395" s="32">
        <v>0.58499999999999996</v>
      </c>
      <c r="M395" s="32">
        <v>33.134999999999998</v>
      </c>
      <c r="N395" s="32">
        <v>16.015000000000001</v>
      </c>
      <c r="O395" s="32">
        <v>10.715</v>
      </c>
      <c r="P395" s="32">
        <v>0.37</v>
      </c>
      <c r="Q395" s="32">
        <v>80.06</v>
      </c>
      <c r="R395" s="32">
        <v>22.19</v>
      </c>
      <c r="S395" s="32">
        <f t="shared" si="43"/>
        <v>57.870000000000005</v>
      </c>
      <c r="T395" s="32"/>
      <c r="U395" s="32">
        <v>14.3</v>
      </c>
      <c r="V395" s="32">
        <v>14.31</v>
      </c>
      <c r="W395" s="32"/>
      <c r="X395" s="32"/>
      <c r="Y395" s="174" t="s">
        <v>831</v>
      </c>
      <c r="Z395" s="30" t="s">
        <v>832</v>
      </c>
      <c r="AA395" s="30">
        <f t="shared" si="40"/>
        <v>9947</v>
      </c>
      <c r="AB395" s="30">
        <f t="shared" si="41"/>
        <v>3937</v>
      </c>
      <c r="AC395" s="30">
        <f t="shared" si="42"/>
        <v>16</v>
      </c>
    </row>
    <row r="396" spans="1:29" s="31" customFormat="1" x14ac:dyDescent="0.25">
      <c r="A396" s="167" t="s">
        <v>855</v>
      </c>
      <c r="B396" s="30" t="s">
        <v>854</v>
      </c>
      <c r="C396" s="32" t="s">
        <v>856</v>
      </c>
      <c r="D396" s="54">
        <v>5</v>
      </c>
      <c r="E396" s="32">
        <v>70.39</v>
      </c>
      <c r="F396" s="32">
        <v>66.400000000000006</v>
      </c>
      <c r="G396" s="32">
        <v>35.799999999999997</v>
      </c>
      <c r="H396" s="32"/>
      <c r="I396" s="32">
        <f t="shared" si="39"/>
        <v>50.68</v>
      </c>
      <c r="J396" s="32">
        <v>19.54</v>
      </c>
      <c r="K396" s="32">
        <v>4.4999999999999998E-2</v>
      </c>
      <c r="L396" s="32">
        <v>0.73499999999999999</v>
      </c>
      <c r="M396" s="32">
        <v>33.585000000000001</v>
      </c>
      <c r="N396" s="32">
        <v>16.36</v>
      </c>
      <c r="O396" s="32">
        <v>10.48</v>
      </c>
      <c r="P396" s="32">
        <v>0.28499999999999998</v>
      </c>
      <c r="Q396" s="32">
        <v>81.010000000000005</v>
      </c>
      <c r="R396" s="32">
        <v>21.8</v>
      </c>
      <c r="S396" s="32">
        <f t="shared" si="43"/>
        <v>59.210000000000008</v>
      </c>
      <c r="T396" s="32"/>
      <c r="U396" s="32">
        <v>14.54</v>
      </c>
      <c r="V396" s="32">
        <v>14.55</v>
      </c>
      <c r="W396" s="32"/>
      <c r="X396" s="32"/>
      <c r="Y396" s="174" t="s">
        <v>855</v>
      </c>
      <c r="Z396" s="30" t="s">
        <v>856</v>
      </c>
      <c r="AA396" s="30">
        <f t="shared" si="40"/>
        <v>10136</v>
      </c>
      <c r="AB396" s="30">
        <f t="shared" si="41"/>
        <v>3908</v>
      </c>
      <c r="AC396" s="30">
        <f t="shared" si="42"/>
        <v>9</v>
      </c>
    </row>
    <row r="397" spans="1:29" s="31" customFormat="1" x14ac:dyDescent="0.25">
      <c r="A397" s="167"/>
      <c r="B397" s="30"/>
      <c r="C397" s="32"/>
      <c r="D397" s="54"/>
      <c r="E397" s="32"/>
      <c r="F397" s="32"/>
      <c r="G397" s="32"/>
      <c r="H397" s="32"/>
      <c r="I397" s="32">
        <f t="shared" si="39"/>
        <v>0</v>
      </c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174"/>
      <c r="Z397" s="30"/>
      <c r="AA397" s="30">
        <f t="shared" si="40"/>
        <v>0</v>
      </c>
      <c r="AB397" s="30">
        <f t="shared" si="41"/>
        <v>0</v>
      </c>
      <c r="AC397" s="30">
        <f t="shared" si="42"/>
        <v>0</v>
      </c>
    </row>
    <row r="398" spans="1:29" s="31" customFormat="1" x14ac:dyDescent="0.25">
      <c r="A398" s="167" t="s">
        <v>811</v>
      </c>
      <c r="B398" s="30" t="s">
        <v>810</v>
      </c>
      <c r="C398" s="32" t="s">
        <v>812</v>
      </c>
      <c r="D398" s="54">
        <v>5</v>
      </c>
      <c r="E398" s="32">
        <v>75.599999999999994</v>
      </c>
      <c r="F398" s="32">
        <v>72.91</v>
      </c>
      <c r="G398" s="32">
        <v>48.45</v>
      </c>
      <c r="H398" s="32"/>
      <c r="I398" s="32">
        <f t="shared" si="39"/>
        <v>15.645</v>
      </c>
      <c r="J398" s="32">
        <v>37.594999999999999</v>
      </c>
      <c r="K398" s="32">
        <v>0.66499999999999992</v>
      </c>
      <c r="L398" s="32">
        <v>0.16500000000000001</v>
      </c>
      <c r="M398" s="32">
        <v>8.1950000000000003</v>
      </c>
      <c r="N398" s="32">
        <v>7.2850000000000001</v>
      </c>
      <c r="O398" s="32">
        <v>7.44</v>
      </c>
      <c r="P398" s="32">
        <v>0.55500000000000005</v>
      </c>
      <c r="Q398" s="32">
        <v>86.64</v>
      </c>
      <c r="R398" s="32">
        <v>60.16</v>
      </c>
      <c r="S398" s="32">
        <f t="shared" si="43"/>
        <v>26.480000000000004</v>
      </c>
      <c r="T398" s="32"/>
      <c r="U398" s="32">
        <v>40.14</v>
      </c>
      <c r="V398" s="32">
        <v>40.18</v>
      </c>
      <c r="W398" s="32"/>
      <c r="X398" s="32"/>
      <c r="Y398" s="174" t="s">
        <v>811</v>
      </c>
      <c r="Z398" s="30" t="s">
        <v>812</v>
      </c>
      <c r="AA398" s="30">
        <f t="shared" si="40"/>
        <v>3129</v>
      </c>
      <c r="AB398" s="30">
        <f t="shared" si="41"/>
        <v>7519</v>
      </c>
      <c r="AC398" s="30">
        <f t="shared" si="42"/>
        <v>132.99999999999997</v>
      </c>
    </row>
    <row r="399" spans="1:29" s="31" customFormat="1" x14ac:dyDescent="0.25">
      <c r="A399" s="167" t="s">
        <v>834</v>
      </c>
      <c r="B399" s="30" t="s">
        <v>833</v>
      </c>
      <c r="C399" s="32" t="s">
        <v>835</v>
      </c>
      <c r="D399" s="54">
        <v>5</v>
      </c>
      <c r="E399" s="32">
        <v>69.790000000000006</v>
      </c>
      <c r="F399" s="32">
        <v>66.22</v>
      </c>
      <c r="G399" s="32">
        <v>39.5</v>
      </c>
      <c r="H399" s="32"/>
      <c r="I399" s="32">
        <f t="shared" si="39"/>
        <v>22.119999999999997</v>
      </c>
      <c r="J399" s="32">
        <v>39.405000000000001</v>
      </c>
      <c r="K399" s="32">
        <v>0.28500000000000003</v>
      </c>
      <c r="L399" s="32">
        <v>0.26</v>
      </c>
      <c r="M399" s="32">
        <v>14.549999999999999</v>
      </c>
      <c r="N399" s="32">
        <v>7.31</v>
      </c>
      <c r="O399" s="32">
        <v>16.454999999999998</v>
      </c>
      <c r="P399" s="32">
        <v>0.41499999999999998</v>
      </c>
      <c r="Q399" s="32">
        <v>73.349999999999994</v>
      </c>
      <c r="R399" s="32">
        <v>46.62</v>
      </c>
      <c r="S399" s="32">
        <f t="shared" si="43"/>
        <v>26.729999999999997</v>
      </c>
      <c r="T399" s="32"/>
      <c r="U399" s="32">
        <v>16.64</v>
      </c>
      <c r="V399" s="32">
        <v>16.72</v>
      </c>
      <c r="W399" s="32"/>
      <c r="X399" s="32"/>
      <c r="Y399" s="174" t="s">
        <v>834</v>
      </c>
      <c r="Z399" s="30" t="s">
        <v>835</v>
      </c>
      <c r="AA399" s="30">
        <f t="shared" si="40"/>
        <v>4423.9999999999991</v>
      </c>
      <c r="AB399" s="30">
        <f t="shared" si="41"/>
        <v>7881</v>
      </c>
      <c r="AC399" s="30">
        <f t="shared" si="42"/>
        <v>57.000000000000007</v>
      </c>
    </row>
    <row r="400" spans="1:29" s="31" customFormat="1" x14ac:dyDescent="0.25">
      <c r="A400" s="167" t="s">
        <v>858</v>
      </c>
      <c r="B400" s="30" t="s">
        <v>857</v>
      </c>
      <c r="C400" s="32" t="s">
        <v>859</v>
      </c>
      <c r="D400" s="54">
        <v>5</v>
      </c>
      <c r="E400" s="32">
        <v>65.180000000000007</v>
      </c>
      <c r="F400" s="32">
        <v>61.55</v>
      </c>
      <c r="G400" s="32">
        <v>28.62</v>
      </c>
      <c r="H400" s="32"/>
      <c r="I400" s="32">
        <f t="shared" si="39"/>
        <v>52.335000000000008</v>
      </c>
      <c r="J400" s="32">
        <v>19.015000000000001</v>
      </c>
      <c r="K400" s="32">
        <v>0.19499999999999998</v>
      </c>
      <c r="L400" s="32">
        <v>0.54999999999999993</v>
      </c>
      <c r="M400" s="32">
        <v>34.150000000000006</v>
      </c>
      <c r="N400" s="32">
        <v>17.635000000000002</v>
      </c>
      <c r="O400" s="32">
        <v>13.17</v>
      </c>
      <c r="P400" s="32">
        <v>0.27500000000000002</v>
      </c>
      <c r="Q400" s="32">
        <v>82.28</v>
      </c>
      <c r="R400" s="32">
        <v>23.39</v>
      </c>
      <c r="S400" s="32">
        <f t="shared" si="43"/>
        <v>58.89</v>
      </c>
      <c r="T400" s="32"/>
      <c r="U400" s="32">
        <v>10.89</v>
      </c>
      <c r="V400" s="32">
        <v>10.96</v>
      </c>
      <c r="W400" s="32"/>
      <c r="X400" s="32"/>
      <c r="Y400" s="174" t="s">
        <v>858</v>
      </c>
      <c r="Z400" s="30" t="s">
        <v>859</v>
      </c>
      <c r="AA400" s="30">
        <f t="shared" si="40"/>
        <v>10467.000000000002</v>
      </c>
      <c r="AB400" s="30">
        <f t="shared" si="41"/>
        <v>3803</v>
      </c>
      <c r="AC400" s="30">
        <f t="shared" si="42"/>
        <v>38.999999999999993</v>
      </c>
    </row>
    <row r="401" spans="1:29" s="31" customFormat="1" x14ac:dyDescent="0.25">
      <c r="A401" s="167" t="s">
        <v>796</v>
      </c>
      <c r="B401" s="30" t="s">
        <v>795</v>
      </c>
      <c r="C401" s="32" t="s">
        <v>1037</v>
      </c>
      <c r="D401" s="54">
        <v>5</v>
      </c>
      <c r="E401" s="32">
        <v>74.349999999999994</v>
      </c>
      <c r="F401" s="32">
        <v>70.239999999999995</v>
      </c>
      <c r="G401" s="32">
        <v>45.72</v>
      </c>
      <c r="H401" s="32"/>
      <c r="I401" s="32">
        <f t="shared" si="39"/>
        <v>0.01</v>
      </c>
      <c r="J401" s="32">
        <v>46.37</v>
      </c>
      <c r="K401" s="32">
        <v>0.41000000000000003</v>
      </c>
      <c r="L401" s="32">
        <v>0</v>
      </c>
      <c r="M401" s="32">
        <v>0.01</v>
      </c>
      <c r="N401" s="32">
        <v>0</v>
      </c>
      <c r="O401" s="32">
        <v>31.2</v>
      </c>
      <c r="P401" s="32">
        <v>0.435</v>
      </c>
      <c r="Q401" s="32">
        <v>56</v>
      </c>
      <c r="R401" s="32">
        <v>54.77</v>
      </c>
      <c r="S401" s="32">
        <f t="shared" ref="S401:S416" si="44">Q401-R401</f>
        <v>1.2299999999999969</v>
      </c>
      <c r="T401" s="32"/>
      <c r="U401" s="32">
        <v>14.92</v>
      </c>
      <c r="V401" s="32">
        <v>15</v>
      </c>
      <c r="W401" s="32"/>
      <c r="X401" s="32"/>
      <c r="Y401" s="174" t="s">
        <v>796</v>
      </c>
      <c r="Z401" s="30" t="s">
        <v>1037</v>
      </c>
      <c r="AA401" s="30">
        <f t="shared" si="40"/>
        <v>2</v>
      </c>
      <c r="AB401" s="30">
        <f t="shared" si="41"/>
        <v>9274</v>
      </c>
      <c r="AC401" s="30">
        <f t="shared" si="42"/>
        <v>82</v>
      </c>
    </row>
    <row r="402" spans="1:29" s="31" customFormat="1" x14ac:dyDescent="0.25">
      <c r="A402" s="167" t="s">
        <v>814</v>
      </c>
      <c r="B402" s="30" t="s">
        <v>813</v>
      </c>
      <c r="C402" s="32" t="s">
        <v>815</v>
      </c>
      <c r="D402" s="54">
        <v>5</v>
      </c>
      <c r="E402" s="32">
        <v>78.19</v>
      </c>
      <c r="F402" s="32">
        <v>74.900000000000006</v>
      </c>
      <c r="G402" s="32">
        <v>47.33</v>
      </c>
      <c r="H402" s="32"/>
      <c r="I402" s="32">
        <f t="shared" si="39"/>
        <v>2.5000000000000001E-2</v>
      </c>
      <c r="J402" s="32">
        <v>49.425000000000004</v>
      </c>
      <c r="K402" s="32">
        <v>0.16999999999999998</v>
      </c>
      <c r="L402" s="32">
        <v>0</v>
      </c>
      <c r="M402" s="32">
        <v>0</v>
      </c>
      <c r="N402" s="32">
        <v>2.5000000000000001E-2</v>
      </c>
      <c r="O402" s="32">
        <v>6.3250000000000002</v>
      </c>
      <c r="P402" s="32">
        <v>0.66</v>
      </c>
      <c r="Q402" s="32">
        <v>82.85</v>
      </c>
      <c r="R402" s="32">
        <v>76.260000000000005</v>
      </c>
      <c r="S402" s="32">
        <f t="shared" si="44"/>
        <v>6.5899999999999892</v>
      </c>
      <c r="T402" s="32"/>
      <c r="U402" s="32">
        <v>43.33</v>
      </c>
      <c r="V402" s="32">
        <v>43.61</v>
      </c>
      <c r="W402" s="32"/>
      <c r="X402" s="32"/>
      <c r="Y402" s="174" t="s">
        <v>814</v>
      </c>
      <c r="Z402" s="30" t="s">
        <v>815</v>
      </c>
      <c r="AA402" s="30">
        <f t="shared" si="40"/>
        <v>5</v>
      </c>
      <c r="AB402" s="30">
        <f t="shared" si="41"/>
        <v>9885.0000000000018</v>
      </c>
      <c r="AC402" s="30">
        <f t="shared" si="42"/>
        <v>33.999999999999993</v>
      </c>
    </row>
    <row r="403" spans="1:29" s="31" customFormat="1" x14ac:dyDescent="0.25">
      <c r="A403" s="167" t="s">
        <v>837</v>
      </c>
      <c r="B403" s="30" t="s">
        <v>836</v>
      </c>
      <c r="C403" s="32" t="s">
        <v>838</v>
      </c>
      <c r="D403" s="54">
        <v>5</v>
      </c>
      <c r="E403" s="32">
        <v>77.59</v>
      </c>
      <c r="F403" s="32">
        <v>74.77</v>
      </c>
      <c r="G403" s="32">
        <v>45.6</v>
      </c>
      <c r="H403" s="32"/>
      <c r="I403" s="32">
        <f t="shared" si="39"/>
        <v>2.5000000000000001E-2</v>
      </c>
      <c r="J403" s="32">
        <v>66.774999999999991</v>
      </c>
      <c r="K403" s="32">
        <v>0.28500000000000003</v>
      </c>
      <c r="L403" s="32">
        <v>0</v>
      </c>
      <c r="M403" s="32">
        <v>5.0000000000000001E-3</v>
      </c>
      <c r="N403" s="32">
        <v>0.02</v>
      </c>
      <c r="O403" s="32">
        <v>7.28</v>
      </c>
      <c r="P403" s="32">
        <v>0.32</v>
      </c>
      <c r="Q403" s="32">
        <v>85.2</v>
      </c>
      <c r="R403" s="32">
        <v>81.89</v>
      </c>
      <c r="S403" s="32">
        <f t="shared" si="44"/>
        <v>3.3100000000000023</v>
      </c>
      <c r="T403" s="32"/>
      <c r="U403" s="32">
        <v>22.94</v>
      </c>
      <c r="V403" s="32">
        <v>23.14</v>
      </c>
      <c r="W403" s="32"/>
      <c r="X403" s="32"/>
      <c r="Y403" s="174" t="s">
        <v>837</v>
      </c>
      <c r="Z403" s="30" t="s">
        <v>838</v>
      </c>
      <c r="AA403" s="30">
        <f t="shared" si="40"/>
        <v>5</v>
      </c>
      <c r="AB403" s="30">
        <f t="shared" si="41"/>
        <v>13354.999999999998</v>
      </c>
      <c r="AC403" s="30">
        <f t="shared" si="42"/>
        <v>57.000000000000007</v>
      </c>
    </row>
    <row r="404" spans="1:29" s="31" customFormat="1" x14ac:dyDescent="0.25">
      <c r="A404" s="167"/>
      <c r="B404" s="30"/>
      <c r="C404" s="32"/>
      <c r="D404" s="54"/>
      <c r="E404" s="32"/>
      <c r="F404" s="32"/>
      <c r="G404" s="32"/>
      <c r="H404" s="32"/>
      <c r="I404" s="32">
        <f t="shared" si="39"/>
        <v>0</v>
      </c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174"/>
      <c r="Z404" s="30"/>
      <c r="AA404" s="30">
        <f t="shared" si="40"/>
        <v>0</v>
      </c>
      <c r="AB404" s="30">
        <f t="shared" si="41"/>
        <v>0</v>
      </c>
      <c r="AC404" s="30">
        <f t="shared" si="42"/>
        <v>0</v>
      </c>
    </row>
    <row r="405" spans="1:29" s="31" customFormat="1" x14ac:dyDescent="0.25">
      <c r="A405" s="167" t="s">
        <v>798</v>
      </c>
      <c r="B405" s="30" t="s">
        <v>797</v>
      </c>
      <c r="C405" s="32" t="s">
        <v>1038</v>
      </c>
      <c r="D405" s="54">
        <v>5</v>
      </c>
      <c r="E405" s="32">
        <v>67.47</v>
      </c>
      <c r="F405" s="32">
        <v>65.77</v>
      </c>
      <c r="G405" s="32">
        <v>29.92</v>
      </c>
      <c r="H405" s="32"/>
      <c r="I405" s="32">
        <f t="shared" si="39"/>
        <v>0</v>
      </c>
      <c r="J405" s="32">
        <v>61.23</v>
      </c>
      <c r="K405" s="32">
        <v>0.42500000000000004</v>
      </c>
      <c r="L405" s="32">
        <v>0</v>
      </c>
      <c r="M405" s="32">
        <v>0</v>
      </c>
      <c r="N405" s="32">
        <v>0</v>
      </c>
      <c r="O405" s="32">
        <v>17.57</v>
      </c>
      <c r="P405" s="32">
        <v>0.41</v>
      </c>
      <c r="Q405" s="32">
        <v>73.650000000000006</v>
      </c>
      <c r="R405" s="32">
        <v>70.989999999999995</v>
      </c>
      <c r="S405" s="32">
        <f t="shared" si="44"/>
        <v>2.6600000000000108</v>
      </c>
      <c r="T405" s="32"/>
      <c r="U405" s="32">
        <v>17.04</v>
      </c>
      <c r="V405" s="32">
        <v>17.11</v>
      </c>
      <c r="W405" s="32"/>
      <c r="X405" s="32"/>
      <c r="Y405" s="174" t="s">
        <v>798</v>
      </c>
      <c r="Z405" s="30" t="s">
        <v>1038</v>
      </c>
      <c r="AA405" s="30">
        <f t="shared" si="40"/>
        <v>0</v>
      </c>
      <c r="AB405" s="30">
        <f t="shared" si="41"/>
        <v>12246</v>
      </c>
      <c r="AC405" s="30">
        <f t="shared" si="42"/>
        <v>85</v>
      </c>
    </row>
    <row r="406" spans="1:29" s="31" customFormat="1" x14ac:dyDescent="0.25">
      <c r="A406" s="167" t="s">
        <v>817</v>
      </c>
      <c r="B406" s="30" t="s">
        <v>816</v>
      </c>
      <c r="C406" s="32" t="s">
        <v>818</v>
      </c>
      <c r="D406" s="54">
        <v>5</v>
      </c>
      <c r="E406" s="32">
        <v>79.02</v>
      </c>
      <c r="F406" s="32">
        <v>76.989999999999995</v>
      </c>
      <c r="G406" s="32">
        <v>55.47</v>
      </c>
      <c r="H406" s="32"/>
      <c r="I406" s="32">
        <f t="shared" si="39"/>
        <v>5.0000000000000001E-3</v>
      </c>
      <c r="J406" s="32">
        <v>36.375</v>
      </c>
      <c r="K406" s="32">
        <v>0.29499999999999998</v>
      </c>
      <c r="L406" s="32">
        <v>0</v>
      </c>
      <c r="M406" s="32">
        <v>0</v>
      </c>
      <c r="N406" s="32">
        <v>5.0000000000000001E-3</v>
      </c>
      <c r="O406" s="32">
        <v>10.32</v>
      </c>
      <c r="P406" s="32">
        <v>1.115</v>
      </c>
      <c r="Q406" s="32">
        <v>77.349999999999994</v>
      </c>
      <c r="R406" s="32">
        <v>70.31</v>
      </c>
      <c r="S406" s="32">
        <f t="shared" si="44"/>
        <v>7.039999999999992</v>
      </c>
      <c r="T406" s="32"/>
      <c r="U406" s="32">
        <v>51.88</v>
      </c>
      <c r="V406" s="32">
        <v>51.94</v>
      </c>
      <c r="W406" s="32"/>
      <c r="X406" s="32"/>
      <c r="Y406" s="174" t="s">
        <v>817</v>
      </c>
      <c r="Z406" s="30" t="s">
        <v>818</v>
      </c>
      <c r="AA406" s="30">
        <f t="shared" si="40"/>
        <v>1</v>
      </c>
      <c r="AB406" s="30">
        <f t="shared" si="41"/>
        <v>7275</v>
      </c>
      <c r="AC406" s="30">
        <f t="shared" si="42"/>
        <v>59</v>
      </c>
    </row>
    <row r="407" spans="1:29" s="31" customFormat="1" x14ac:dyDescent="0.25">
      <c r="A407" s="167" t="s">
        <v>840</v>
      </c>
      <c r="B407" s="30" t="s">
        <v>839</v>
      </c>
      <c r="C407" s="32" t="s">
        <v>841</v>
      </c>
      <c r="D407" s="54">
        <v>5</v>
      </c>
      <c r="E407" s="32"/>
      <c r="F407" s="32"/>
      <c r="G407" s="32"/>
      <c r="H407" s="32"/>
      <c r="I407" s="32">
        <f t="shared" si="39"/>
        <v>5.0000000000000001E-3</v>
      </c>
      <c r="J407" s="32">
        <v>36.555</v>
      </c>
      <c r="K407" s="32">
        <v>0.06</v>
      </c>
      <c r="L407" s="32">
        <v>0</v>
      </c>
      <c r="M407" s="32">
        <v>5.0000000000000001E-3</v>
      </c>
      <c r="N407" s="32">
        <v>0</v>
      </c>
      <c r="O407" s="32">
        <v>28.105</v>
      </c>
      <c r="P407" s="32">
        <v>0.70499999999999996</v>
      </c>
      <c r="Q407" s="32"/>
      <c r="R407" s="32"/>
      <c r="S407" s="32">
        <f t="shared" si="44"/>
        <v>0</v>
      </c>
      <c r="T407" s="32"/>
      <c r="U407" s="32">
        <v>25.85</v>
      </c>
      <c r="V407" s="32">
        <v>25.98</v>
      </c>
      <c r="W407" s="32"/>
      <c r="X407" s="32"/>
      <c r="Y407" s="174" t="s">
        <v>840</v>
      </c>
      <c r="Z407" s="30" t="s">
        <v>841</v>
      </c>
      <c r="AA407" s="30">
        <f t="shared" si="40"/>
        <v>1</v>
      </c>
      <c r="AB407" s="30">
        <f t="shared" si="41"/>
        <v>7311</v>
      </c>
      <c r="AC407" s="30">
        <f t="shared" si="42"/>
        <v>12</v>
      </c>
    </row>
    <row r="408" spans="1:29" s="31" customFormat="1" x14ac:dyDescent="0.25">
      <c r="A408" s="167" t="s">
        <v>861</v>
      </c>
      <c r="B408" s="39" t="s">
        <v>860</v>
      </c>
      <c r="C408" s="32" t="s">
        <v>862</v>
      </c>
      <c r="D408" s="54">
        <v>5</v>
      </c>
      <c r="E408" s="32">
        <v>73.63</v>
      </c>
      <c r="F408" s="32">
        <v>71.400000000000006</v>
      </c>
      <c r="G408" s="32">
        <v>48.38</v>
      </c>
      <c r="H408" s="32"/>
      <c r="I408" s="32">
        <f t="shared" si="39"/>
        <v>0.01</v>
      </c>
      <c r="J408" s="32">
        <v>35.344999999999999</v>
      </c>
      <c r="K408" s="32">
        <v>5.5E-2</v>
      </c>
      <c r="L408" s="32">
        <v>0</v>
      </c>
      <c r="M408" s="32">
        <v>5.0000000000000001E-3</v>
      </c>
      <c r="N408" s="32">
        <v>5.0000000000000001E-3</v>
      </c>
      <c r="O408" s="32">
        <v>27.734999999999999</v>
      </c>
      <c r="P408" s="32">
        <v>0.66500000000000004</v>
      </c>
      <c r="Q408" s="32">
        <v>57.56</v>
      </c>
      <c r="R408" s="32">
        <v>51.12</v>
      </c>
      <c r="S408" s="32">
        <f t="shared" si="44"/>
        <v>6.4400000000000048</v>
      </c>
      <c r="T408" s="32"/>
      <c r="U408" s="32">
        <v>28.29</v>
      </c>
      <c r="V408" s="32">
        <v>28.37</v>
      </c>
      <c r="W408" s="32"/>
      <c r="X408" s="32"/>
      <c r="Y408" s="174" t="s">
        <v>861</v>
      </c>
      <c r="Z408" s="30" t="s">
        <v>862</v>
      </c>
      <c r="AA408" s="30">
        <f t="shared" si="40"/>
        <v>2</v>
      </c>
      <c r="AB408" s="30">
        <f t="shared" si="41"/>
        <v>7069</v>
      </c>
      <c r="AC408" s="30">
        <f t="shared" si="42"/>
        <v>11</v>
      </c>
    </row>
    <row r="409" spans="1:29" s="31" customFormat="1" x14ac:dyDescent="0.25">
      <c r="A409" s="167" t="s">
        <v>800</v>
      </c>
      <c r="B409" s="30" t="s">
        <v>799</v>
      </c>
      <c r="C409" s="32" t="s">
        <v>1039</v>
      </c>
      <c r="D409" s="54">
        <v>5</v>
      </c>
      <c r="E409" s="32">
        <v>47.11</v>
      </c>
      <c r="F409" s="32">
        <v>49.58</v>
      </c>
      <c r="G409" s="32">
        <v>22.79</v>
      </c>
      <c r="H409" s="32"/>
      <c r="I409" s="32">
        <f t="shared" si="39"/>
        <v>1.4999999999999999E-2</v>
      </c>
      <c r="J409" s="32">
        <v>9.2249999999999996</v>
      </c>
      <c r="K409" s="32">
        <v>2.5100000000000002</v>
      </c>
      <c r="L409" s="32">
        <v>0</v>
      </c>
      <c r="M409" s="32">
        <v>0</v>
      </c>
      <c r="N409" s="32">
        <v>1.4999999999999999E-2</v>
      </c>
      <c r="O409" s="32">
        <v>70.45</v>
      </c>
      <c r="P409" s="32">
        <v>0.56000000000000005</v>
      </c>
      <c r="Q409" s="32">
        <v>22.54</v>
      </c>
      <c r="R409" s="32">
        <v>17.489999999999998</v>
      </c>
      <c r="S409" s="32">
        <f t="shared" si="44"/>
        <v>5.0500000000000007</v>
      </c>
      <c r="T409" s="32"/>
      <c r="U409" s="32">
        <v>8.9</v>
      </c>
      <c r="V409" s="32">
        <v>8.93</v>
      </c>
      <c r="W409" s="32"/>
      <c r="X409" s="32"/>
      <c r="Y409" s="174" t="s">
        <v>800</v>
      </c>
      <c r="Z409" s="30" t="s">
        <v>1039</v>
      </c>
      <c r="AA409" s="30">
        <f t="shared" si="40"/>
        <v>3</v>
      </c>
      <c r="AB409" s="30">
        <f t="shared" si="41"/>
        <v>1845</v>
      </c>
      <c r="AC409" s="30">
        <f t="shared" si="42"/>
        <v>502.00000000000006</v>
      </c>
    </row>
    <row r="410" spans="1:29" s="31" customFormat="1" x14ac:dyDescent="0.25">
      <c r="A410" s="167" t="s">
        <v>820</v>
      </c>
      <c r="B410" s="30" t="s">
        <v>819</v>
      </c>
      <c r="C410" s="32" t="s">
        <v>821</v>
      </c>
      <c r="D410" s="54">
        <v>5</v>
      </c>
      <c r="E410" s="32">
        <v>47.69</v>
      </c>
      <c r="F410" s="32">
        <v>43.52</v>
      </c>
      <c r="G410" s="32">
        <v>17.559999999999999</v>
      </c>
      <c r="H410" s="32"/>
      <c r="I410" s="32">
        <f t="shared" si="39"/>
        <v>0.01</v>
      </c>
      <c r="J410" s="32">
        <v>8.6</v>
      </c>
      <c r="K410" s="32">
        <v>2.1149999999999998</v>
      </c>
      <c r="L410" s="32">
        <v>0</v>
      </c>
      <c r="M410" s="32">
        <v>5.0000000000000001E-3</v>
      </c>
      <c r="N410" s="32">
        <v>5.0000000000000001E-3</v>
      </c>
      <c r="O410" s="32">
        <v>68.204999999999998</v>
      </c>
      <c r="P410" s="32">
        <v>1.125</v>
      </c>
      <c r="Q410" s="32">
        <v>25.92</v>
      </c>
      <c r="R410" s="32">
        <v>18.82</v>
      </c>
      <c r="S410" s="32">
        <f t="shared" si="44"/>
        <v>7.1000000000000014</v>
      </c>
      <c r="T410" s="32"/>
      <c r="U410" s="32">
        <v>12.98</v>
      </c>
      <c r="V410" s="32">
        <v>12.97</v>
      </c>
      <c r="W410" s="32"/>
      <c r="X410" s="32"/>
      <c r="Y410" s="174" t="s">
        <v>820</v>
      </c>
      <c r="Z410" s="30" t="s">
        <v>821</v>
      </c>
      <c r="AA410" s="30">
        <f t="shared" si="40"/>
        <v>2</v>
      </c>
      <c r="AB410" s="30">
        <f t="shared" si="41"/>
        <v>1720</v>
      </c>
      <c r="AC410" s="30">
        <f t="shared" si="42"/>
        <v>422.99999999999994</v>
      </c>
    </row>
    <row r="411" spans="1:29" s="31" customFormat="1" x14ac:dyDescent="0.25">
      <c r="A411" s="167" t="s">
        <v>843</v>
      </c>
      <c r="B411" s="30" t="s">
        <v>842</v>
      </c>
      <c r="C411" s="32" t="s">
        <v>844</v>
      </c>
      <c r="D411" s="54">
        <v>5</v>
      </c>
      <c r="E411" s="32">
        <v>50.27</v>
      </c>
      <c r="F411" s="32">
        <v>47.01</v>
      </c>
      <c r="G411" s="32">
        <v>24.59</v>
      </c>
      <c r="H411" s="32"/>
      <c r="I411" s="32">
        <f t="shared" si="39"/>
        <v>1.4999999999999999E-2</v>
      </c>
      <c r="J411" s="32">
        <v>18.649999999999999</v>
      </c>
      <c r="K411" s="32">
        <v>0.1</v>
      </c>
      <c r="L411" s="32">
        <v>0</v>
      </c>
      <c r="M411" s="32">
        <v>5.0000000000000001E-3</v>
      </c>
      <c r="N411" s="32">
        <v>0.01</v>
      </c>
      <c r="O411" s="32">
        <v>60.805</v>
      </c>
      <c r="P411" s="32">
        <v>0.91500000000000004</v>
      </c>
      <c r="Q411" s="32">
        <v>32.950000000000003</v>
      </c>
      <c r="R411" s="32">
        <v>25.16</v>
      </c>
      <c r="S411" s="32">
        <f t="shared" si="44"/>
        <v>7.7900000000000027</v>
      </c>
      <c r="T411" s="32"/>
      <c r="U411" s="32">
        <v>13.68</v>
      </c>
      <c r="V411" s="32">
        <v>13.7</v>
      </c>
      <c r="W411" s="32"/>
      <c r="X411" s="32"/>
      <c r="Y411" s="174" t="s">
        <v>843</v>
      </c>
      <c r="Z411" s="30" t="s">
        <v>844</v>
      </c>
      <c r="AA411" s="30">
        <f t="shared" si="40"/>
        <v>3</v>
      </c>
      <c r="AB411" s="30">
        <f t="shared" si="41"/>
        <v>3730</v>
      </c>
      <c r="AC411" s="30">
        <f t="shared" si="42"/>
        <v>20</v>
      </c>
    </row>
    <row r="412" spans="1:29" s="31" customFormat="1" x14ac:dyDescent="0.25">
      <c r="A412" s="167" t="s">
        <v>864</v>
      </c>
      <c r="B412" s="30" t="s">
        <v>863</v>
      </c>
      <c r="C412" s="32" t="s">
        <v>865</v>
      </c>
      <c r="D412" s="54">
        <v>5</v>
      </c>
      <c r="E412" s="32">
        <v>55.82</v>
      </c>
      <c r="F412" s="32">
        <v>52.16</v>
      </c>
      <c r="G412" s="32">
        <v>31.07</v>
      </c>
      <c r="H412" s="32"/>
      <c r="I412" s="32">
        <f t="shared" si="39"/>
        <v>0.01</v>
      </c>
      <c r="J412" s="32">
        <v>17.234999999999999</v>
      </c>
      <c r="K412" s="32">
        <v>0.15</v>
      </c>
      <c r="L412" s="32">
        <v>0</v>
      </c>
      <c r="M412" s="32">
        <v>0.01</v>
      </c>
      <c r="N412" s="32">
        <v>0</v>
      </c>
      <c r="O412" s="32">
        <v>59.69</v>
      </c>
      <c r="P412" s="32">
        <v>1.02</v>
      </c>
      <c r="Q412" s="32">
        <v>33.049999999999997</v>
      </c>
      <c r="R412" s="32">
        <v>24.81</v>
      </c>
      <c r="S412" s="32">
        <f t="shared" si="44"/>
        <v>8.2399999999999984</v>
      </c>
      <c r="T412" s="32"/>
      <c r="U412" s="32">
        <v>16.03</v>
      </c>
      <c r="V412" s="32">
        <v>16.059999999999999</v>
      </c>
      <c r="W412" s="32"/>
      <c r="X412" s="32"/>
      <c r="Y412" s="174" t="s">
        <v>864</v>
      </c>
      <c r="Z412" s="30" t="s">
        <v>865</v>
      </c>
      <c r="AA412" s="30">
        <f t="shared" si="40"/>
        <v>2</v>
      </c>
      <c r="AB412" s="30">
        <f t="shared" si="41"/>
        <v>3447</v>
      </c>
      <c r="AC412" s="30">
        <f t="shared" si="42"/>
        <v>30</v>
      </c>
    </row>
    <row r="413" spans="1:29" s="31" customFormat="1" x14ac:dyDescent="0.25">
      <c r="A413" s="167" t="s">
        <v>802</v>
      </c>
      <c r="B413" s="30" t="s">
        <v>801</v>
      </c>
      <c r="C413" s="32" t="s">
        <v>1040</v>
      </c>
      <c r="D413" s="54">
        <v>5</v>
      </c>
      <c r="E413" s="32">
        <v>62.55</v>
      </c>
      <c r="F413" s="32">
        <v>58.1</v>
      </c>
      <c r="G413" s="32">
        <v>41.78</v>
      </c>
      <c r="H413" s="32"/>
      <c r="I413" s="32">
        <f t="shared" si="39"/>
        <v>5.0000000000000001E-3</v>
      </c>
      <c r="J413" s="32">
        <v>9.58</v>
      </c>
      <c r="K413" s="32">
        <v>4.4999999999999998E-2</v>
      </c>
      <c r="L413" s="32">
        <v>0</v>
      </c>
      <c r="M413" s="32">
        <v>0</v>
      </c>
      <c r="N413" s="32">
        <v>5.0000000000000001E-3</v>
      </c>
      <c r="O413" s="32">
        <v>68.814999999999998</v>
      </c>
      <c r="P413" s="32">
        <v>0.70499999999999996</v>
      </c>
      <c r="Q413" s="32">
        <v>18.77</v>
      </c>
      <c r="R413" s="32">
        <v>14.54</v>
      </c>
      <c r="S413" s="32">
        <f t="shared" si="44"/>
        <v>4.2300000000000004</v>
      </c>
      <c r="T413" s="32"/>
      <c r="U413" s="32">
        <v>15</v>
      </c>
      <c r="V413" s="32">
        <v>15.02</v>
      </c>
      <c r="W413" s="32"/>
      <c r="X413" s="32"/>
      <c r="Y413" s="174" t="s">
        <v>802</v>
      </c>
      <c r="Z413" s="30" t="s">
        <v>1040</v>
      </c>
      <c r="AA413" s="30">
        <f t="shared" si="40"/>
        <v>1</v>
      </c>
      <c r="AB413" s="30">
        <f t="shared" si="41"/>
        <v>1916</v>
      </c>
      <c r="AC413" s="30">
        <f t="shared" si="42"/>
        <v>9</v>
      </c>
    </row>
    <row r="414" spans="1:29" s="31" customFormat="1" x14ac:dyDescent="0.25">
      <c r="A414" s="167" t="s">
        <v>823</v>
      </c>
      <c r="B414" s="30" t="s">
        <v>822</v>
      </c>
      <c r="C414" s="32" t="s">
        <v>824</v>
      </c>
      <c r="D414" s="54">
        <v>5</v>
      </c>
      <c r="E414" s="32">
        <v>66.739999999999995</v>
      </c>
      <c r="F414" s="32">
        <v>62.87</v>
      </c>
      <c r="G414" s="32">
        <v>40.08</v>
      </c>
      <c r="H414" s="32"/>
      <c r="I414" s="32">
        <f t="shared" si="39"/>
        <v>1.4999999999999999E-2</v>
      </c>
      <c r="J414" s="32">
        <v>19.7</v>
      </c>
      <c r="K414" s="32">
        <v>0.04</v>
      </c>
      <c r="L414" s="32">
        <v>0</v>
      </c>
      <c r="M414" s="32">
        <v>5.0000000000000001E-3</v>
      </c>
      <c r="N414" s="32">
        <v>0.01</v>
      </c>
      <c r="O414" s="32">
        <v>46.725000000000001</v>
      </c>
      <c r="P414" s="32">
        <v>1.32</v>
      </c>
      <c r="Q414" s="32">
        <v>42.88</v>
      </c>
      <c r="R414" s="32">
        <v>36.65</v>
      </c>
      <c r="S414" s="32">
        <f t="shared" si="44"/>
        <v>6.230000000000004</v>
      </c>
      <c r="T414" s="32"/>
      <c r="U414" s="32">
        <v>30.35</v>
      </c>
      <c r="V414" s="32">
        <v>30.42</v>
      </c>
      <c r="W414" s="32"/>
      <c r="X414" s="32"/>
      <c r="Y414" s="174" t="s">
        <v>823</v>
      </c>
      <c r="Z414" s="30" t="s">
        <v>824</v>
      </c>
      <c r="AA414" s="30">
        <f t="shared" si="40"/>
        <v>3</v>
      </c>
      <c r="AB414" s="30">
        <f t="shared" si="41"/>
        <v>3940</v>
      </c>
      <c r="AC414" s="30">
        <f t="shared" si="42"/>
        <v>8</v>
      </c>
    </row>
    <row r="415" spans="1:29" s="31" customFormat="1" x14ac:dyDescent="0.25">
      <c r="A415" s="167" t="s">
        <v>846</v>
      </c>
      <c r="B415" s="30" t="s">
        <v>845</v>
      </c>
      <c r="C415" s="32" t="s">
        <v>847</v>
      </c>
      <c r="D415" s="54">
        <v>5</v>
      </c>
      <c r="E415" s="32">
        <v>59.48</v>
      </c>
      <c r="F415" s="32">
        <v>56.94</v>
      </c>
      <c r="G415" s="32">
        <v>34.78</v>
      </c>
      <c r="H415" s="32"/>
      <c r="I415" s="32">
        <f t="shared" si="39"/>
        <v>1.4999999999999999E-2</v>
      </c>
      <c r="J415" s="32">
        <v>17.405000000000001</v>
      </c>
      <c r="K415" s="32">
        <v>0.05</v>
      </c>
      <c r="L415" s="32">
        <v>5.0000000000000001E-3</v>
      </c>
      <c r="M415" s="32">
        <v>0</v>
      </c>
      <c r="N415" s="32">
        <v>0.01</v>
      </c>
      <c r="O415" s="32">
        <v>61.33</v>
      </c>
      <c r="P415" s="32">
        <v>1.1000000000000001</v>
      </c>
      <c r="Q415" s="32">
        <v>32.01</v>
      </c>
      <c r="R415" s="32">
        <v>27.17</v>
      </c>
      <c r="S415" s="32">
        <f t="shared" si="44"/>
        <v>4.8399999999999963</v>
      </c>
      <c r="T415" s="32"/>
      <c r="U415" s="32">
        <v>14.45</v>
      </c>
      <c r="V415" s="32">
        <v>14.5</v>
      </c>
      <c r="W415" s="32"/>
      <c r="X415" s="32"/>
      <c r="Y415" s="174" t="s">
        <v>846</v>
      </c>
      <c r="Z415" s="30" t="s">
        <v>847</v>
      </c>
      <c r="AA415" s="30">
        <f t="shared" si="40"/>
        <v>3</v>
      </c>
      <c r="AB415" s="30">
        <f t="shared" si="41"/>
        <v>3481</v>
      </c>
      <c r="AC415" s="30">
        <f t="shared" si="42"/>
        <v>10</v>
      </c>
    </row>
    <row r="416" spans="1:29" s="31" customFormat="1" x14ac:dyDescent="0.25">
      <c r="A416" s="167" t="s">
        <v>867</v>
      </c>
      <c r="B416" s="30" t="s">
        <v>866</v>
      </c>
      <c r="C416" s="32" t="s">
        <v>868</v>
      </c>
      <c r="D416" s="54">
        <v>5</v>
      </c>
      <c r="E416" s="32">
        <v>58.87</v>
      </c>
      <c r="F416" s="32">
        <v>53.86</v>
      </c>
      <c r="G416" s="32">
        <v>32.520000000000003</v>
      </c>
      <c r="H416" s="32"/>
      <c r="I416" s="32">
        <f t="shared" si="39"/>
        <v>0.01</v>
      </c>
      <c r="J416" s="32">
        <v>17.605</v>
      </c>
      <c r="K416" s="32">
        <v>0.03</v>
      </c>
      <c r="L416" s="32">
        <v>0</v>
      </c>
      <c r="M416" s="32">
        <v>0</v>
      </c>
      <c r="N416" s="32">
        <v>0.01</v>
      </c>
      <c r="O416" s="32">
        <v>61.975000000000001</v>
      </c>
      <c r="P416" s="32">
        <v>0.89500000000000002</v>
      </c>
      <c r="Q416" s="32">
        <v>30.56</v>
      </c>
      <c r="R416" s="32">
        <v>25.8</v>
      </c>
      <c r="S416" s="32">
        <f t="shared" si="44"/>
        <v>4.759999999999998</v>
      </c>
      <c r="T416" s="32"/>
      <c r="U416" s="32">
        <v>13.14</v>
      </c>
      <c r="V416" s="32">
        <v>13.2</v>
      </c>
      <c r="W416" s="32"/>
      <c r="X416" s="32"/>
      <c r="Y416" s="174" t="s">
        <v>867</v>
      </c>
      <c r="Z416" s="30" t="s">
        <v>868</v>
      </c>
      <c r="AA416" s="30">
        <f t="shared" si="40"/>
        <v>2</v>
      </c>
      <c r="AB416" s="30">
        <f t="shared" si="41"/>
        <v>3521</v>
      </c>
      <c r="AC416" s="30">
        <f t="shared" si="42"/>
        <v>6</v>
      </c>
    </row>
    <row r="417" spans="1:29" s="31" customFormat="1" x14ac:dyDescent="0.25">
      <c r="A417" s="167" t="s">
        <v>804</v>
      </c>
      <c r="B417" s="30" t="s">
        <v>803</v>
      </c>
      <c r="C417" s="32" t="s">
        <v>1041</v>
      </c>
      <c r="D417" s="54">
        <v>5</v>
      </c>
      <c r="E417" s="32">
        <v>57.05</v>
      </c>
      <c r="F417" s="32">
        <v>51.99</v>
      </c>
      <c r="G417" s="32">
        <v>25.93</v>
      </c>
      <c r="H417" s="32"/>
      <c r="I417" s="32">
        <f t="shared" si="39"/>
        <v>0.04</v>
      </c>
      <c r="J417" s="32">
        <v>0.89999999999999991</v>
      </c>
      <c r="K417" s="32">
        <v>0.23500000000000001</v>
      </c>
      <c r="L417" s="32">
        <v>0</v>
      </c>
      <c r="M417" s="32">
        <v>0.02</v>
      </c>
      <c r="N417" s="32">
        <v>0.02</v>
      </c>
      <c r="O417" s="32">
        <v>75.55</v>
      </c>
      <c r="P417" s="32">
        <v>0.52500000000000002</v>
      </c>
      <c r="Q417" s="32">
        <v>18.2</v>
      </c>
      <c r="R417" s="32">
        <v>14.88</v>
      </c>
      <c r="S417" s="32">
        <f t="shared" si="43"/>
        <v>3.3199999999999985</v>
      </c>
      <c r="T417" s="32"/>
      <c r="U417" s="32">
        <v>9.43</v>
      </c>
      <c r="V417" s="32">
        <v>9.4600000000000009</v>
      </c>
      <c r="W417" s="32"/>
      <c r="X417" s="32"/>
      <c r="Y417" s="174" t="s">
        <v>804</v>
      </c>
      <c r="Z417" s="30" t="s">
        <v>1041</v>
      </c>
      <c r="AA417" s="30">
        <f t="shared" si="40"/>
        <v>8</v>
      </c>
      <c r="AB417" s="30">
        <f t="shared" si="41"/>
        <v>180</v>
      </c>
      <c r="AC417" s="30">
        <f t="shared" si="42"/>
        <v>47</v>
      </c>
    </row>
    <row r="418" spans="1:29" s="31" customFormat="1" x14ac:dyDescent="0.25">
      <c r="A418" s="167" t="s">
        <v>826</v>
      </c>
      <c r="B418" s="30" t="s">
        <v>825</v>
      </c>
      <c r="C418" s="128" t="s">
        <v>975</v>
      </c>
      <c r="D418" s="54">
        <v>5</v>
      </c>
      <c r="E418" s="32">
        <v>53.57</v>
      </c>
      <c r="F418" s="32">
        <v>50.54</v>
      </c>
      <c r="G418" s="32">
        <v>22.65</v>
      </c>
      <c r="H418" s="32"/>
      <c r="I418" s="32">
        <f t="shared" si="39"/>
        <v>7.5000000000000011E-2</v>
      </c>
      <c r="J418" s="32">
        <v>0.91</v>
      </c>
      <c r="K418" s="32">
        <v>0.22499999999999998</v>
      </c>
      <c r="L418" s="32">
        <v>0</v>
      </c>
      <c r="M418" s="32">
        <v>0.05</v>
      </c>
      <c r="N418" s="32">
        <v>2.5000000000000001E-2</v>
      </c>
      <c r="O418" s="32">
        <v>78.239999999999995</v>
      </c>
      <c r="P418" s="32">
        <v>0.65</v>
      </c>
      <c r="Q418" s="32">
        <v>19.260000000000002</v>
      </c>
      <c r="R418" s="32">
        <v>15.03</v>
      </c>
      <c r="S418" s="32">
        <f t="shared" si="38"/>
        <v>4.2300000000000022</v>
      </c>
      <c r="T418" s="32"/>
      <c r="U418" s="32">
        <v>8.08</v>
      </c>
      <c r="V418" s="32">
        <v>8.06</v>
      </c>
      <c r="W418" s="32"/>
      <c r="X418" s="32"/>
      <c r="Y418" s="174" t="s">
        <v>826</v>
      </c>
      <c r="Z418" s="30" t="s">
        <v>975</v>
      </c>
      <c r="AA418" s="30">
        <f t="shared" si="40"/>
        <v>15.000000000000002</v>
      </c>
      <c r="AB418" s="30">
        <f t="shared" si="41"/>
        <v>182</v>
      </c>
      <c r="AC418" s="30">
        <f t="shared" si="42"/>
        <v>45</v>
      </c>
    </row>
    <row r="419" spans="1:29" s="31" customFormat="1" x14ac:dyDescent="0.25">
      <c r="A419" s="167" t="s">
        <v>849</v>
      </c>
      <c r="B419" s="30" t="s">
        <v>848</v>
      </c>
      <c r="C419" s="32" t="s">
        <v>850</v>
      </c>
      <c r="D419" s="54">
        <v>5</v>
      </c>
      <c r="E419" s="32">
        <v>58.64</v>
      </c>
      <c r="F419" s="32">
        <v>55.9</v>
      </c>
      <c r="G419" s="32">
        <v>37.659999999999997</v>
      </c>
      <c r="H419" s="32"/>
      <c r="I419" s="32">
        <f t="shared" si="39"/>
        <v>5.5000000000000007E-2</v>
      </c>
      <c r="J419" s="32">
        <v>0.37</v>
      </c>
      <c r="K419" s="32">
        <v>0.20500000000000002</v>
      </c>
      <c r="L419" s="32">
        <v>0</v>
      </c>
      <c r="M419" s="32">
        <v>0.02</v>
      </c>
      <c r="N419" s="32">
        <v>3.5000000000000003E-2</v>
      </c>
      <c r="O419" s="32">
        <v>75.37</v>
      </c>
      <c r="P419" s="32">
        <v>0.43</v>
      </c>
      <c r="Q419" s="32">
        <v>14.25</v>
      </c>
      <c r="R419" s="32">
        <v>10.51</v>
      </c>
      <c r="S419" s="32">
        <f>Q419-R419</f>
        <v>3.74</v>
      </c>
      <c r="T419" s="32"/>
      <c r="U419" s="32">
        <v>11.44</v>
      </c>
      <c r="V419" s="32">
        <v>11.46</v>
      </c>
      <c r="W419" s="32"/>
      <c r="X419" s="32"/>
      <c r="Y419" s="174" t="s">
        <v>849</v>
      </c>
      <c r="Z419" s="30" t="s">
        <v>850</v>
      </c>
      <c r="AA419" s="30">
        <f t="shared" si="40"/>
        <v>11.000000000000002</v>
      </c>
      <c r="AB419" s="30">
        <f t="shared" si="41"/>
        <v>74</v>
      </c>
      <c r="AC419" s="30">
        <f t="shared" si="42"/>
        <v>41</v>
      </c>
    </row>
    <row r="420" spans="1:29" s="31" customFormat="1" x14ac:dyDescent="0.25">
      <c r="A420" s="167" t="s">
        <v>870</v>
      </c>
      <c r="B420" s="30" t="s">
        <v>869</v>
      </c>
      <c r="C420" s="32" t="s">
        <v>871</v>
      </c>
      <c r="D420" s="54">
        <v>5</v>
      </c>
      <c r="E420" s="32">
        <v>52.36</v>
      </c>
      <c r="F420" s="32">
        <v>48.57</v>
      </c>
      <c r="G420" s="32">
        <v>26.53</v>
      </c>
      <c r="H420" s="32"/>
      <c r="I420" s="32">
        <f t="shared" si="39"/>
        <v>0.06</v>
      </c>
      <c r="J420" s="32">
        <v>0.32</v>
      </c>
      <c r="K420" s="32">
        <v>0.30499999999999999</v>
      </c>
      <c r="L420" s="32">
        <v>0</v>
      </c>
      <c r="M420" s="32">
        <v>5.0000000000000001E-3</v>
      </c>
      <c r="N420" s="32">
        <v>5.5E-2</v>
      </c>
      <c r="O420" s="32">
        <v>79.924999999999997</v>
      </c>
      <c r="P420" s="32">
        <v>0.31</v>
      </c>
      <c r="Q420" s="32">
        <v>14.82</v>
      </c>
      <c r="R420" s="32">
        <v>11.38</v>
      </c>
      <c r="S420" s="32">
        <f>Q420-R420</f>
        <v>3.4399999999999995</v>
      </c>
      <c r="T420" s="32"/>
      <c r="U420" s="32">
        <v>6.2</v>
      </c>
      <c r="V420" s="32">
        <v>6.22</v>
      </c>
      <c r="W420" s="32"/>
      <c r="X420" s="32"/>
      <c r="Y420" s="174" t="s">
        <v>870</v>
      </c>
      <c r="Z420" s="30" t="s">
        <v>871</v>
      </c>
      <c r="AA420" s="30">
        <f t="shared" si="40"/>
        <v>12</v>
      </c>
      <c r="AB420" s="30">
        <f t="shared" si="41"/>
        <v>64</v>
      </c>
      <c r="AC420" s="30">
        <f t="shared" si="42"/>
        <v>61</v>
      </c>
    </row>
    <row r="421" spans="1:29" s="31" customFormat="1" x14ac:dyDescent="0.25">
      <c r="A421" s="167" t="s">
        <v>806</v>
      </c>
      <c r="B421" s="30" t="s">
        <v>805</v>
      </c>
      <c r="C421" s="32" t="s">
        <v>1042</v>
      </c>
      <c r="D421" s="54">
        <v>5</v>
      </c>
      <c r="E421" s="32">
        <v>53.36</v>
      </c>
      <c r="F421" s="32">
        <v>50.17</v>
      </c>
      <c r="G421" s="32">
        <v>25.04</v>
      </c>
      <c r="H421" s="32"/>
      <c r="I421" s="32">
        <f t="shared" si="39"/>
        <v>0.01</v>
      </c>
      <c r="J421" s="32">
        <v>4.8149999999999995</v>
      </c>
      <c r="K421" s="32">
        <v>0.26</v>
      </c>
      <c r="L421" s="32">
        <v>0</v>
      </c>
      <c r="M421" s="32">
        <v>5.0000000000000001E-3</v>
      </c>
      <c r="N421" s="32">
        <v>5.0000000000000001E-3</v>
      </c>
      <c r="O421" s="32">
        <v>85.09</v>
      </c>
      <c r="P421" s="32">
        <v>0.27500000000000002</v>
      </c>
      <c r="Q421" s="32">
        <v>13.86</v>
      </c>
      <c r="R421" s="32">
        <v>9.68</v>
      </c>
      <c r="S421" s="32">
        <f t="shared" si="38"/>
        <v>4.18</v>
      </c>
      <c r="T421" s="32"/>
      <c r="U421" s="32">
        <v>1.61</v>
      </c>
      <c r="V421" s="32">
        <v>1.62</v>
      </c>
      <c r="W421" s="32"/>
      <c r="X421" s="32"/>
      <c r="Y421" s="174" t="s">
        <v>806</v>
      </c>
      <c r="Z421" s="30" t="s">
        <v>1042</v>
      </c>
      <c r="AA421" s="30">
        <f t="shared" si="40"/>
        <v>2</v>
      </c>
      <c r="AB421" s="30">
        <f t="shared" si="41"/>
        <v>962.99999999999989</v>
      </c>
      <c r="AC421" s="30">
        <f t="shared" si="42"/>
        <v>52</v>
      </c>
    </row>
    <row r="422" spans="1:29" s="31" customFormat="1" x14ac:dyDescent="0.25">
      <c r="A422" s="167" t="s">
        <v>828</v>
      </c>
      <c r="B422" s="30" t="s">
        <v>827</v>
      </c>
      <c r="C422" s="32" t="s">
        <v>829</v>
      </c>
      <c r="D422" s="54">
        <v>5</v>
      </c>
      <c r="E422" s="32">
        <v>57.23</v>
      </c>
      <c r="F422" s="32">
        <v>52.8</v>
      </c>
      <c r="G422" s="32">
        <v>26.36</v>
      </c>
      <c r="H422" s="32"/>
      <c r="I422" s="32">
        <f t="shared" si="39"/>
        <v>0.01</v>
      </c>
      <c r="J422" s="32">
        <v>32.68</v>
      </c>
      <c r="K422" s="32">
        <v>0.64500000000000002</v>
      </c>
      <c r="L422" s="32">
        <v>0</v>
      </c>
      <c r="M422" s="32">
        <v>5.0000000000000001E-3</v>
      </c>
      <c r="N422" s="32">
        <v>5.0000000000000001E-3</v>
      </c>
      <c r="O422" s="32">
        <v>53.545000000000002</v>
      </c>
      <c r="P422" s="32">
        <v>0.23</v>
      </c>
      <c r="Q422" s="32">
        <v>42.68</v>
      </c>
      <c r="R422" s="32">
        <v>39.869999999999997</v>
      </c>
      <c r="S422" s="32">
        <f>Q422-R422</f>
        <v>2.8100000000000023</v>
      </c>
      <c r="T422" s="32"/>
      <c r="U422" s="32">
        <v>5.62</v>
      </c>
      <c r="V422" s="32">
        <v>5.72</v>
      </c>
      <c r="W422" s="32"/>
      <c r="X422" s="32"/>
      <c r="Y422" s="174" t="s">
        <v>828</v>
      </c>
      <c r="Z422" s="30" t="s">
        <v>829</v>
      </c>
      <c r="AA422" s="30">
        <f t="shared" si="40"/>
        <v>2</v>
      </c>
      <c r="AB422" s="30">
        <f t="shared" si="41"/>
        <v>6536</v>
      </c>
      <c r="AC422" s="30">
        <f t="shared" si="42"/>
        <v>129</v>
      </c>
    </row>
    <row r="423" spans="1:29" s="31" customFormat="1" x14ac:dyDescent="0.25">
      <c r="A423" s="167" t="s">
        <v>852</v>
      </c>
      <c r="B423" s="30" t="s">
        <v>851</v>
      </c>
      <c r="C423" s="32" t="s">
        <v>853</v>
      </c>
      <c r="D423" s="54">
        <v>5</v>
      </c>
      <c r="E423" s="32">
        <v>58.84</v>
      </c>
      <c r="F423" s="32">
        <v>55.58</v>
      </c>
      <c r="G423" s="32">
        <v>26.68</v>
      </c>
      <c r="H423" s="32"/>
      <c r="I423" s="32">
        <f t="shared" si="39"/>
        <v>2.5000000000000001E-2</v>
      </c>
      <c r="J423" s="32">
        <v>5.24</v>
      </c>
      <c r="K423" s="32">
        <v>0.13</v>
      </c>
      <c r="L423" s="32">
        <v>0</v>
      </c>
      <c r="M423" s="32">
        <v>5.0000000000000001E-3</v>
      </c>
      <c r="N423" s="32">
        <v>0.02</v>
      </c>
      <c r="O423" s="32">
        <v>81.635000000000005</v>
      </c>
      <c r="P423" s="32">
        <v>0.41</v>
      </c>
      <c r="Q423" s="32">
        <v>15.28</v>
      </c>
      <c r="R423" s="32">
        <v>12.28</v>
      </c>
      <c r="S423" s="32">
        <f>Q423-R423</f>
        <v>3</v>
      </c>
      <c r="T423" s="32"/>
      <c r="U423" s="32">
        <v>4.3600000000000003</v>
      </c>
      <c r="V423" s="32">
        <v>4.37</v>
      </c>
      <c r="W423" s="32"/>
      <c r="X423" s="32"/>
      <c r="Y423" s="174" t="s">
        <v>852</v>
      </c>
      <c r="Z423" s="30" t="s">
        <v>853</v>
      </c>
      <c r="AA423" s="30">
        <f t="shared" si="40"/>
        <v>5</v>
      </c>
      <c r="AB423" s="30">
        <f t="shared" si="41"/>
        <v>1048</v>
      </c>
      <c r="AC423" s="30">
        <f t="shared" si="42"/>
        <v>26</v>
      </c>
    </row>
    <row r="424" spans="1:29" s="31" customFormat="1" x14ac:dyDescent="0.25">
      <c r="A424" s="167" t="s">
        <v>873</v>
      </c>
      <c r="B424" s="30" t="s">
        <v>872</v>
      </c>
      <c r="C424" s="40" t="s">
        <v>874</v>
      </c>
      <c r="D424" s="54">
        <v>5</v>
      </c>
      <c r="E424" s="32">
        <v>52.42</v>
      </c>
      <c r="F424" s="32">
        <v>49.2</v>
      </c>
      <c r="G424" s="32">
        <v>21.43</v>
      </c>
      <c r="H424" s="32"/>
      <c r="I424" s="32">
        <f t="shared" si="39"/>
        <v>4.5000000000000005E-2</v>
      </c>
      <c r="J424" s="32">
        <v>19.425000000000001</v>
      </c>
      <c r="K424" s="32">
        <v>0.13500000000000001</v>
      </c>
      <c r="L424" s="32">
        <v>5.0000000000000001E-3</v>
      </c>
      <c r="M424" s="32">
        <v>5.0000000000000001E-3</v>
      </c>
      <c r="N424" s="32">
        <v>3.5000000000000003E-2</v>
      </c>
      <c r="O424" s="32">
        <v>64.364999999999995</v>
      </c>
      <c r="P424" s="32">
        <v>0.42</v>
      </c>
      <c r="Q424" s="32">
        <v>32.340000000000003</v>
      </c>
      <c r="R424" s="32">
        <v>28.08</v>
      </c>
      <c r="S424" s="32">
        <f>Q424-R424</f>
        <v>4.2600000000000051</v>
      </c>
      <c r="T424" s="32"/>
      <c r="U424" s="32">
        <v>8.01</v>
      </c>
      <c r="V424" s="32">
        <v>8.06</v>
      </c>
      <c r="W424" s="32"/>
      <c r="X424" s="32"/>
      <c r="Y424" s="174" t="s">
        <v>873</v>
      </c>
      <c r="Z424" s="39" t="s">
        <v>874</v>
      </c>
      <c r="AA424" s="30">
        <f t="shared" si="40"/>
        <v>9.0000000000000018</v>
      </c>
      <c r="AB424" s="30">
        <f t="shared" si="41"/>
        <v>3885</v>
      </c>
      <c r="AC424" s="30">
        <f t="shared" si="42"/>
        <v>27</v>
      </c>
    </row>
    <row r="427" spans="1:29" ht="15.6" x14ac:dyDescent="0.3">
      <c r="C427" s="131"/>
    </row>
    <row r="428" spans="1:29" x14ac:dyDescent="0.25">
      <c r="C428" s="129"/>
    </row>
    <row r="433" spans="3:3" x14ac:dyDescent="0.25">
      <c r="C433" s="129"/>
    </row>
    <row r="434" spans="3:3" x14ac:dyDescent="0.25">
      <c r="C434" s="129"/>
    </row>
    <row r="435" spans="3:3" x14ac:dyDescent="0.25">
      <c r="C435" s="129"/>
    </row>
    <row r="437" spans="3:3" ht="15.6" x14ac:dyDescent="0.3">
      <c r="C437" s="131"/>
    </row>
    <row r="438" spans="3:3" x14ac:dyDescent="0.25">
      <c r="C438" s="130"/>
    </row>
    <row r="439" spans="3:3" x14ac:dyDescent="0.25">
      <c r="C439" s="130"/>
    </row>
    <row r="440" spans="3:3" x14ac:dyDescent="0.25">
      <c r="C440" s="130"/>
    </row>
    <row r="441" spans="3:3" x14ac:dyDescent="0.25">
      <c r="C441" s="130"/>
    </row>
    <row r="442" spans="3:3" x14ac:dyDescent="0.25">
      <c r="C442" s="130"/>
    </row>
    <row r="443" spans="3:3" x14ac:dyDescent="0.25">
      <c r="C443" s="130"/>
    </row>
    <row r="444" spans="3:3" x14ac:dyDescent="0.25">
      <c r="C444" s="130"/>
    </row>
    <row r="445" spans="3:3" ht="15.6" x14ac:dyDescent="0.3">
      <c r="C445" s="131"/>
    </row>
    <row r="462" spans="3:3" ht="15.6" x14ac:dyDescent="0.3">
      <c r="C462" s="131"/>
    </row>
    <row r="476" spans="3:3" ht="15.6" x14ac:dyDescent="0.3">
      <c r="C476" s="131"/>
    </row>
    <row r="482" spans="3:4" x14ac:dyDescent="0.25">
      <c r="D482" s="17"/>
    </row>
    <row r="483" spans="3:4" x14ac:dyDescent="0.25">
      <c r="D483" s="17"/>
    </row>
    <row r="484" spans="3:4" x14ac:dyDescent="0.25">
      <c r="D484" s="17"/>
    </row>
    <row r="485" spans="3:4" x14ac:dyDescent="0.25">
      <c r="D485" s="17"/>
    </row>
    <row r="486" spans="3:4" x14ac:dyDescent="0.25">
      <c r="D486" s="17"/>
    </row>
    <row r="487" spans="3:4" x14ac:dyDescent="0.25">
      <c r="D487" s="17"/>
    </row>
    <row r="488" spans="3:4" x14ac:dyDescent="0.25">
      <c r="D488" s="17"/>
    </row>
    <row r="489" spans="3:4" x14ac:dyDescent="0.25">
      <c r="D489" s="17"/>
    </row>
    <row r="490" spans="3:4" x14ac:dyDescent="0.25">
      <c r="D490" s="17"/>
    </row>
    <row r="491" spans="3:4" x14ac:dyDescent="0.25">
      <c r="D491" s="17"/>
    </row>
    <row r="493" spans="3:4" ht="15.6" x14ac:dyDescent="0.3">
      <c r="C493" s="131"/>
      <c r="D493" s="17"/>
    </row>
    <row r="494" spans="3:4" x14ac:dyDescent="0.25">
      <c r="D494" s="17"/>
    </row>
    <row r="495" spans="3:4" x14ac:dyDescent="0.25">
      <c r="D495" s="17"/>
    </row>
    <row r="496" spans="3:4" x14ac:dyDescent="0.25">
      <c r="D496" s="17"/>
    </row>
    <row r="497" spans="3:4" x14ac:dyDescent="0.25">
      <c r="D497" s="17"/>
    </row>
    <row r="498" spans="3:4" x14ac:dyDescent="0.25">
      <c r="D498" s="17"/>
    </row>
    <row r="499" spans="3:4" x14ac:dyDescent="0.25">
      <c r="D499" s="17"/>
    </row>
    <row r="500" spans="3:4" x14ac:dyDescent="0.25">
      <c r="D500" s="17"/>
    </row>
    <row r="501" spans="3:4" x14ac:dyDescent="0.25">
      <c r="D501" s="17"/>
    </row>
    <row r="502" spans="3:4" x14ac:dyDescent="0.25">
      <c r="D502" s="17"/>
    </row>
    <row r="503" spans="3:4" x14ac:dyDescent="0.25">
      <c r="D503" s="17"/>
    </row>
    <row r="505" spans="3:4" ht="15.6" x14ac:dyDescent="0.3">
      <c r="C505" s="131"/>
      <c r="D505" s="17"/>
    </row>
    <row r="506" spans="3:4" x14ac:dyDescent="0.25">
      <c r="D506" s="17"/>
    </row>
    <row r="507" spans="3:4" x14ac:dyDescent="0.25">
      <c r="D507" s="17"/>
    </row>
    <row r="508" spans="3:4" x14ac:dyDescent="0.25">
      <c r="D508" s="17"/>
    </row>
    <row r="509" spans="3:4" x14ac:dyDescent="0.25">
      <c r="D509" s="17"/>
    </row>
    <row r="510" spans="3:4" x14ac:dyDescent="0.25">
      <c r="D510" s="17"/>
    </row>
    <row r="511" spans="3:4" x14ac:dyDescent="0.25">
      <c r="D511" s="17"/>
    </row>
    <row r="512" spans="3:4" x14ac:dyDescent="0.25">
      <c r="D512" s="17"/>
    </row>
    <row r="513" spans="3:4" x14ac:dyDescent="0.25">
      <c r="D513" s="17"/>
    </row>
    <row r="514" spans="3:4" x14ac:dyDescent="0.25">
      <c r="D514" s="17"/>
    </row>
    <row r="515" spans="3:4" x14ac:dyDescent="0.25">
      <c r="D515" s="17"/>
    </row>
    <row r="517" spans="3:4" ht="15.6" x14ac:dyDescent="0.3">
      <c r="C517" s="131"/>
      <c r="D517" s="17"/>
    </row>
    <row r="518" spans="3:4" x14ac:dyDescent="0.25">
      <c r="D518" s="17"/>
    </row>
    <row r="519" spans="3:4" x14ac:dyDescent="0.25">
      <c r="D519" s="17"/>
    </row>
    <row r="520" spans="3:4" x14ac:dyDescent="0.25">
      <c r="D520" s="17"/>
    </row>
    <row r="521" spans="3:4" x14ac:dyDescent="0.25">
      <c r="D521" s="17"/>
    </row>
    <row r="523" spans="3:4" ht="15.6" x14ac:dyDescent="0.3">
      <c r="C523" s="131"/>
      <c r="D523" s="17"/>
    </row>
    <row r="524" spans="3:4" x14ac:dyDescent="0.25">
      <c r="D524" s="17"/>
    </row>
    <row r="525" spans="3:4" x14ac:dyDescent="0.25">
      <c r="D525" s="17"/>
    </row>
    <row r="526" spans="3:4" x14ac:dyDescent="0.25">
      <c r="D526" s="17"/>
    </row>
    <row r="527" spans="3:4" x14ac:dyDescent="0.25">
      <c r="D527" s="17"/>
    </row>
    <row r="529" spans="3:4" ht="15.6" x14ac:dyDescent="0.3">
      <c r="C529" s="131"/>
      <c r="D529" s="17"/>
    </row>
    <row r="530" spans="3:4" x14ac:dyDescent="0.25">
      <c r="D530" s="17"/>
    </row>
    <row r="531" spans="3:4" x14ac:dyDescent="0.25">
      <c r="D531" s="17"/>
    </row>
    <row r="532" spans="3:4" x14ac:dyDescent="0.25">
      <c r="D532" s="17"/>
    </row>
    <row r="533" spans="3:4" x14ac:dyDescent="0.25">
      <c r="D533" s="17"/>
    </row>
    <row r="534" spans="3:4" x14ac:dyDescent="0.25">
      <c r="D534" s="17"/>
    </row>
    <row r="535" spans="3:4" x14ac:dyDescent="0.25">
      <c r="D535" s="17"/>
    </row>
    <row r="536" spans="3:4" x14ac:dyDescent="0.25">
      <c r="D536" s="17"/>
    </row>
    <row r="537" spans="3:4" x14ac:dyDescent="0.25">
      <c r="D537" s="17"/>
    </row>
    <row r="538" spans="3:4" x14ac:dyDescent="0.25">
      <c r="D538" s="17"/>
    </row>
    <row r="539" spans="3:4" x14ac:dyDescent="0.25">
      <c r="D539" s="17"/>
    </row>
    <row r="540" spans="3:4" x14ac:dyDescent="0.25">
      <c r="D540" s="17"/>
    </row>
    <row r="541" spans="3:4" x14ac:dyDescent="0.25">
      <c r="D541" s="17"/>
    </row>
    <row r="542" spans="3:4" x14ac:dyDescent="0.25">
      <c r="D542" s="17"/>
    </row>
    <row r="543" spans="3:4" x14ac:dyDescent="0.25">
      <c r="D543" s="17"/>
    </row>
    <row r="547" spans="3:4" x14ac:dyDescent="0.25">
      <c r="D547" s="17"/>
    </row>
    <row r="548" spans="3:4" x14ac:dyDescent="0.25">
      <c r="D548" s="17"/>
    </row>
    <row r="549" spans="3:4" ht="15.6" x14ac:dyDescent="0.3">
      <c r="C549" s="131"/>
      <c r="D549" s="17"/>
    </row>
    <row r="550" spans="3:4" x14ac:dyDescent="0.25">
      <c r="D550" s="17"/>
    </row>
    <row r="551" spans="3:4" x14ac:dyDescent="0.25">
      <c r="D551" s="17"/>
    </row>
    <row r="552" spans="3:4" x14ac:dyDescent="0.25">
      <c r="D552" s="17"/>
    </row>
    <row r="553" spans="3:4" x14ac:dyDescent="0.25">
      <c r="D553" s="17"/>
    </row>
    <row r="554" spans="3:4" x14ac:dyDescent="0.25">
      <c r="D554" s="17"/>
    </row>
    <row r="555" spans="3:4" x14ac:dyDescent="0.25">
      <c r="D555" s="17"/>
    </row>
    <row r="556" spans="3:4" x14ac:dyDescent="0.25">
      <c r="D556" s="17"/>
    </row>
    <row r="557" spans="3:4" x14ac:dyDescent="0.25">
      <c r="D557" s="17"/>
    </row>
    <row r="558" spans="3:4" x14ac:dyDescent="0.25">
      <c r="D558" s="17"/>
    </row>
    <row r="559" spans="3:4" x14ac:dyDescent="0.25">
      <c r="D559" s="17"/>
    </row>
    <row r="562" spans="3:4" x14ac:dyDescent="0.25">
      <c r="D562" s="17"/>
    </row>
    <row r="563" spans="3:4" x14ac:dyDescent="0.25">
      <c r="D563" s="17"/>
    </row>
    <row r="564" spans="3:4" x14ac:dyDescent="0.25">
      <c r="D564" s="17"/>
    </row>
    <row r="565" spans="3:4" x14ac:dyDescent="0.25">
      <c r="D565" s="17"/>
    </row>
    <row r="566" spans="3:4" x14ac:dyDescent="0.25">
      <c r="D566" s="17"/>
    </row>
    <row r="567" spans="3:4" ht="15.6" x14ac:dyDescent="0.3">
      <c r="C567" s="131"/>
      <c r="D567" s="17"/>
    </row>
    <row r="568" spans="3:4" x14ac:dyDescent="0.25">
      <c r="D568" s="17"/>
    </row>
    <row r="569" spans="3:4" x14ac:dyDescent="0.25">
      <c r="D569" s="17"/>
    </row>
    <row r="570" spans="3:4" x14ac:dyDescent="0.25">
      <c r="D570" s="17"/>
    </row>
    <row r="571" spans="3:4" x14ac:dyDescent="0.25">
      <c r="D571" s="17"/>
    </row>
    <row r="572" spans="3:4" x14ac:dyDescent="0.25">
      <c r="D572" s="17"/>
    </row>
    <row r="573" spans="3:4" x14ac:dyDescent="0.25">
      <c r="D573" s="17"/>
    </row>
    <row r="579" spans="3:3" ht="15.6" x14ac:dyDescent="0.3">
      <c r="C579" s="131"/>
    </row>
    <row r="614" spans="3:3" ht="15.6" x14ac:dyDescent="0.3">
      <c r="C614" s="131"/>
    </row>
  </sheetData>
  <autoFilter ref="B1:D301"/>
  <sortState ref="A302:HW391">
    <sortCondition ref="A302:A391"/>
  </sortState>
  <conditionalFormatting sqref="J2:K264 J266:K424">
    <cfRule type="cellIs" dxfId="5" priority="27" operator="between">
      <formula>5</formula>
      <formula>20</formula>
    </cfRule>
    <cfRule type="cellIs" dxfId="4" priority="28" operator="between">
      <formula>20</formula>
      <formula>50</formula>
    </cfRule>
    <cfRule type="cellIs" dxfId="3" priority="29" operator="greaterThan">
      <formula>50</formula>
    </cfRule>
  </conditionalFormatting>
  <conditionalFormatting sqref="J265:K265">
    <cfRule type="cellIs" dxfId="2" priority="7" operator="between">
      <formula>5</formula>
      <formula>20</formula>
    </cfRule>
    <cfRule type="cellIs" dxfId="1" priority="8" operator="between">
      <formula>20</formula>
      <formula>50</formula>
    </cfRule>
    <cfRule type="cellIs" dxfId="0" priority="9" operator="greaterThan">
      <formula>50</formula>
    </cfRule>
  </conditionalFormatting>
  <pageMargins left="0.23622047244094491" right="0.23622047244094491" top="0" bottom="0" header="0.31496062992125984" footer="0.31496062992125984"/>
  <pageSetup paperSize="9" scale="80" orientation="portrait" useFirstPageNumber="1" r:id="rId1"/>
  <headerFooter alignWithMargins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opLeftCell="A52" workbookViewId="0">
      <selection activeCell="G24" sqref="G24"/>
    </sheetView>
  </sheetViews>
  <sheetFormatPr baseColWidth="10" defaultColWidth="12.5546875" defaultRowHeight="13.2" x14ac:dyDescent="0.25"/>
  <cols>
    <col min="1" max="2" width="11.5546875" customWidth="1"/>
    <col min="3" max="3" width="17.88671875" customWidth="1"/>
    <col min="4" max="6" width="11.5546875" customWidth="1"/>
    <col min="7" max="7" width="19.33203125" customWidth="1"/>
    <col min="8" max="255" width="11.5546875" customWidth="1"/>
  </cols>
  <sheetData>
    <row r="1" spans="1:7" x14ac:dyDescent="0.25">
      <c r="A1" s="4" t="s">
        <v>875</v>
      </c>
    </row>
    <row r="3" spans="1:7" x14ac:dyDescent="0.25">
      <c r="A3" s="1" t="s">
        <v>876</v>
      </c>
      <c r="E3" s="1" t="s">
        <v>877</v>
      </c>
      <c r="F3" s="5"/>
      <c r="G3" s="2"/>
    </row>
    <row r="4" spans="1:7" x14ac:dyDescent="0.25">
      <c r="B4" s="6" t="s">
        <v>878</v>
      </c>
      <c r="C4" s="6" t="s">
        <v>879</v>
      </c>
      <c r="F4" s="6" t="s">
        <v>878</v>
      </c>
      <c r="G4" s="6" t="s">
        <v>879</v>
      </c>
    </row>
    <row r="5" spans="1:7" x14ac:dyDescent="0.25">
      <c r="B5" s="7">
        <v>1</v>
      </c>
      <c r="C5" s="8" t="s">
        <v>880</v>
      </c>
      <c r="F5" s="9">
        <v>102</v>
      </c>
      <c r="G5" s="9" t="s">
        <v>881</v>
      </c>
    </row>
    <row r="6" spans="1:7" x14ac:dyDescent="0.25">
      <c r="B6" s="7">
        <v>2</v>
      </c>
      <c r="C6" s="8" t="s">
        <v>882</v>
      </c>
      <c r="F6" s="9">
        <v>103</v>
      </c>
      <c r="G6" s="9" t="s">
        <v>883</v>
      </c>
    </row>
    <row r="7" spans="1:7" x14ac:dyDescent="0.25">
      <c r="B7" s="7">
        <v>3</v>
      </c>
      <c r="C7" s="8" t="s">
        <v>884</v>
      </c>
    </row>
    <row r="8" spans="1:7" x14ac:dyDescent="0.25">
      <c r="B8" s="7">
        <v>4</v>
      </c>
      <c r="C8" s="8" t="s">
        <v>885</v>
      </c>
    </row>
    <row r="9" spans="1:7" x14ac:dyDescent="0.25">
      <c r="B9" s="7">
        <v>5</v>
      </c>
      <c r="C9" s="8" t="s">
        <v>886</v>
      </c>
      <c r="E9" s="1" t="s">
        <v>887</v>
      </c>
      <c r="F9" s="1"/>
    </row>
    <row r="10" spans="1:7" x14ac:dyDescent="0.25">
      <c r="B10" s="7">
        <v>6</v>
      </c>
      <c r="C10" s="8" t="s">
        <v>888</v>
      </c>
      <c r="F10" s="9" t="s">
        <v>878</v>
      </c>
      <c r="G10" s="9" t="s">
        <v>879</v>
      </c>
    </row>
    <row r="11" spans="1:7" x14ac:dyDescent="0.25">
      <c r="B11" s="7">
        <v>7</v>
      </c>
      <c r="C11" s="8" t="s">
        <v>889</v>
      </c>
      <c r="F11" s="9">
        <v>0</v>
      </c>
      <c r="G11" s="9" t="s">
        <v>881</v>
      </c>
    </row>
    <row r="12" spans="1:7" x14ac:dyDescent="0.25">
      <c r="B12" s="7">
        <v>8</v>
      </c>
      <c r="C12" s="8" t="s">
        <v>890</v>
      </c>
      <c r="F12" s="9">
        <v>1</v>
      </c>
      <c r="G12" s="9" t="s">
        <v>891</v>
      </c>
    </row>
    <row r="13" spans="1:7" x14ac:dyDescent="0.25">
      <c r="B13" s="7">
        <v>9</v>
      </c>
      <c r="C13" s="8" t="s">
        <v>892</v>
      </c>
    </row>
    <row r="14" spans="1:7" x14ac:dyDescent="0.25">
      <c r="B14" s="7">
        <v>10</v>
      </c>
      <c r="C14" s="8" t="s">
        <v>893</v>
      </c>
      <c r="E14" s="1" t="s">
        <v>894</v>
      </c>
      <c r="F14" s="10"/>
    </row>
    <row r="15" spans="1:7" x14ac:dyDescent="0.25">
      <c r="B15" s="7">
        <v>11</v>
      </c>
      <c r="C15" s="8" t="s">
        <v>895</v>
      </c>
      <c r="F15" s="9" t="s">
        <v>878</v>
      </c>
      <c r="G15" s="9" t="s">
        <v>879</v>
      </c>
    </row>
    <row r="16" spans="1:7" x14ac:dyDescent="0.25">
      <c r="B16" s="7">
        <v>12</v>
      </c>
      <c r="C16" s="8" t="s">
        <v>896</v>
      </c>
      <c r="F16" s="9">
        <v>5</v>
      </c>
      <c r="G16" s="9" t="s">
        <v>897</v>
      </c>
    </row>
    <row r="17" spans="1:7" x14ac:dyDescent="0.25">
      <c r="B17" s="7">
        <v>13</v>
      </c>
      <c r="C17" s="8" t="s">
        <v>898</v>
      </c>
    </row>
    <row r="18" spans="1:7" x14ac:dyDescent="0.25">
      <c r="B18" s="7">
        <v>14</v>
      </c>
      <c r="C18" s="8" t="s">
        <v>899</v>
      </c>
    </row>
    <row r="19" spans="1:7" x14ac:dyDescent="0.25">
      <c r="B19" s="7">
        <v>15</v>
      </c>
      <c r="C19" s="8" t="s">
        <v>900</v>
      </c>
      <c r="E19" s="1" t="s">
        <v>901</v>
      </c>
      <c r="F19" s="1"/>
    </row>
    <row r="20" spans="1:7" x14ac:dyDescent="0.25">
      <c r="B20" s="7">
        <v>16</v>
      </c>
      <c r="C20" s="8" t="s">
        <v>902</v>
      </c>
      <c r="F20" s="6" t="s">
        <v>878</v>
      </c>
      <c r="G20" s="6" t="s">
        <v>879</v>
      </c>
    </row>
    <row r="21" spans="1:7" x14ac:dyDescent="0.25">
      <c r="B21" s="7">
        <v>17</v>
      </c>
      <c r="C21" s="8" t="s">
        <v>903</v>
      </c>
      <c r="F21" s="9">
        <v>1</v>
      </c>
      <c r="G21" s="9" t="s">
        <v>881</v>
      </c>
    </row>
    <row r="22" spans="1:7" x14ac:dyDescent="0.25">
      <c r="B22" s="7">
        <v>18</v>
      </c>
      <c r="C22" s="8" t="s">
        <v>904</v>
      </c>
      <c r="F22" s="9">
        <v>10</v>
      </c>
      <c r="G22" s="9" t="s">
        <v>905</v>
      </c>
    </row>
    <row r="23" spans="1:7" x14ac:dyDescent="0.25">
      <c r="B23" s="7">
        <v>19</v>
      </c>
      <c r="C23" s="8" t="s">
        <v>906</v>
      </c>
    </row>
    <row r="24" spans="1:7" x14ac:dyDescent="0.25">
      <c r="B24" s="7">
        <v>20</v>
      </c>
      <c r="C24" s="8" t="s">
        <v>907</v>
      </c>
    </row>
    <row r="26" spans="1:7" x14ac:dyDescent="0.25">
      <c r="A26" s="1" t="s">
        <v>908</v>
      </c>
    </row>
    <row r="27" spans="1:7" x14ac:dyDescent="0.25">
      <c r="B27" s="6" t="s">
        <v>878</v>
      </c>
      <c r="C27" s="6" t="s">
        <v>879</v>
      </c>
    </row>
    <row r="28" spans="1:7" x14ac:dyDescent="0.25">
      <c r="B28" s="7">
        <v>34</v>
      </c>
      <c r="C28" s="11">
        <v>454</v>
      </c>
    </row>
    <row r="29" spans="1:7" x14ac:dyDescent="0.25">
      <c r="B29" s="7">
        <v>36</v>
      </c>
      <c r="C29" s="11" t="s">
        <v>909</v>
      </c>
    </row>
    <row r="30" spans="1:7" x14ac:dyDescent="0.25">
      <c r="B30" s="7">
        <v>40</v>
      </c>
      <c r="C30" s="11" t="s">
        <v>910</v>
      </c>
    </row>
    <row r="32" spans="1:7" x14ac:dyDescent="0.25">
      <c r="A32" s="1" t="s">
        <v>911</v>
      </c>
    </row>
    <row r="33" spans="1:3" x14ac:dyDescent="0.25">
      <c r="B33" s="6" t="s">
        <v>878</v>
      </c>
      <c r="C33" s="6" t="s">
        <v>879</v>
      </c>
    </row>
    <row r="34" spans="1:3" x14ac:dyDescent="0.25">
      <c r="B34" s="7">
        <v>1</v>
      </c>
      <c r="C34" s="8" t="s">
        <v>912</v>
      </c>
    </row>
    <row r="35" spans="1:3" x14ac:dyDescent="0.25">
      <c r="B35" s="7">
        <v>2</v>
      </c>
      <c r="C35" s="8" t="s">
        <v>913</v>
      </c>
    </row>
    <row r="36" spans="1:3" x14ac:dyDescent="0.25">
      <c r="B36" s="7">
        <v>3</v>
      </c>
      <c r="C36" s="8" t="s">
        <v>914</v>
      </c>
    </row>
    <row r="37" spans="1:3" x14ac:dyDescent="0.25">
      <c r="B37" s="7">
        <v>4</v>
      </c>
      <c r="C37" s="8" t="s">
        <v>915</v>
      </c>
    </row>
    <row r="38" spans="1:3" x14ac:dyDescent="0.25">
      <c r="B38" s="7">
        <v>20</v>
      </c>
      <c r="C38" s="8" t="s">
        <v>916</v>
      </c>
    </row>
    <row r="39" spans="1:3" x14ac:dyDescent="0.25">
      <c r="B39" s="7">
        <v>21</v>
      </c>
      <c r="C39" s="8" t="s">
        <v>917</v>
      </c>
    </row>
    <row r="40" spans="1:3" x14ac:dyDescent="0.25">
      <c r="B40" s="7">
        <v>22</v>
      </c>
      <c r="C40" s="8" t="s">
        <v>918</v>
      </c>
    </row>
    <row r="41" spans="1:3" x14ac:dyDescent="0.25">
      <c r="B41" s="7">
        <v>30</v>
      </c>
      <c r="C41" s="8" t="s">
        <v>919</v>
      </c>
    </row>
    <row r="42" spans="1:3" x14ac:dyDescent="0.25">
      <c r="B42" s="7">
        <v>40</v>
      </c>
      <c r="C42" s="8" t="s">
        <v>920</v>
      </c>
    </row>
    <row r="44" spans="1:3" x14ac:dyDescent="0.25">
      <c r="A44" s="1" t="s">
        <v>921</v>
      </c>
    </row>
    <row r="45" spans="1:3" x14ac:dyDescent="0.25">
      <c r="B45" s="6" t="s">
        <v>878</v>
      </c>
      <c r="C45" s="6" t="s">
        <v>879</v>
      </c>
    </row>
    <row r="46" spans="1:3" x14ac:dyDescent="0.25">
      <c r="B46" s="12">
        <v>0</v>
      </c>
      <c r="C46" s="13" t="s">
        <v>922</v>
      </c>
    </row>
    <row r="47" spans="1:3" x14ac:dyDescent="0.25">
      <c r="B47" s="12">
        <v>5</v>
      </c>
      <c r="C47" s="13" t="s">
        <v>923</v>
      </c>
    </row>
    <row r="48" spans="1:3" x14ac:dyDescent="0.25">
      <c r="B48" s="12">
        <v>6</v>
      </c>
      <c r="C48" s="13" t="s">
        <v>924</v>
      </c>
    </row>
    <row r="49" spans="2:3" x14ac:dyDescent="0.25">
      <c r="B49" s="12">
        <v>8</v>
      </c>
      <c r="C49" s="13" t="s">
        <v>925</v>
      </c>
    </row>
    <row r="50" spans="2:3" x14ac:dyDescent="0.25">
      <c r="B50" s="12">
        <v>10</v>
      </c>
      <c r="C50" s="13" t="s">
        <v>926</v>
      </c>
    </row>
    <row r="51" spans="2:3" x14ac:dyDescent="0.25">
      <c r="B51" s="12">
        <v>11</v>
      </c>
      <c r="C51" s="13" t="s">
        <v>927</v>
      </c>
    </row>
    <row r="52" spans="2:3" x14ac:dyDescent="0.25">
      <c r="B52" s="12">
        <v>15</v>
      </c>
      <c r="C52" s="13" t="s">
        <v>928</v>
      </c>
    </row>
    <row r="53" spans="2:3" x14ac:dyDescent="0.25">
      <c r="B53" s="12">
        <v>17</v>
      </c>
      <c r="C53" s="13" t="s">
        <v>929</v>
      </c>
    </row>
    <row r="54" spans="2:3" x14ac:dyDescent="0.25">
      <c r="B54" s="12">
        <v>18</v>
      </c>
      <c r="C54" s="13" t="s">
        <v>930</v>
      </c>
    </row>
    <row r="55" spans="2:3" x14ac:dyDescent="0.25">
      <c r="B55" s="12">
        <v>19</v>
      </c>
      <c r="C55" s="13" t="s">
        <v>931</v>
      </c>
    </row>
    <row r="56" spans="2:3" x14ac:dyDescent="0.25">
      <c r="B56" s="12">
        <v>22</v>
      </c>
      <c r="C56" s="13" t="s">
        <v>932</v>
      </c>
    </row>
    <row r="57" spans="2:3" x14ac:dyDescent="0.25">
      <c r="B57" s="12">
        <v>25</v>
      </c>
      <c r="C57" s="13" t="s">
        <v>933</v>
      </c>
    </row>
    <row r="58" spans="2:3" x14ac:dyDescent="0.25">
      <c r="B58" s="12">
        <v>26</v>
      </c>
      <c r="C58" s="13" t="s">
        <v>934</v>
      </c>
    </row>
    <row r="59" spans="2:3" x14ac:dyDescent="0.25">
      <c r="B59" s="12">
        <v>27</v>
      </c>
      <c r="C59" s="13" t="s">
        <v>935</v>
      </c>
    </row>
    <row r="60" spans="2:3" x14ac:dyDescent="0.25">
      <c r="B60" s="12">
        <v>30</v>
      </c>
      <c r="C60" s="13" t="s">
        <v>936</v>
      </c>
    </row>
    <row r="61" spans="2:3" x14ac:dyDescent="0.25">
      <c r="B61" s="12">
        <v>31</v>
      </c>
      <c r="C61" s="13" t="s">
        <v>937</v>
      </c>
    </row>
    <row r="62" spans="2:3" x14ac:dyDescent="0.25">
      <c r="B62" s="12">
        <v>32</v>
      </c>
      <c r="C62" s="13" t="s">
        <v>938</v>
      </c>
    </row>
    <row r="63" spans="2:3" x14ac:dyDescent="0.25">
      <c r="B63" s="12">
        <v>34</v>
      </c>
      <c r="C63" s="13" t="s">
        <v>939</v>
      </c>
    </row>
    <row r="64" spans="2:3" x14ac:dyDescent="0.25">
      <c r="B64" s="12">
        <v>35</v>
      </c>
      <c r="C64" s="13" t="s">
        <v>940</v>
      </c>
    </row>
    <row r="65" spans="1:4" x14ac:dyDescent="0.25">
      <c r="B65" s="12">
        <v>36</v>
      </c>
      <c r="C65" s="13" t="s">
        <v>941</v>
      </c>
    </row>
    <row r="66" spans="1:4" x14ac:dyDescent="0.25">
      <c r="B66" s="12">
        <v>37</v>
      </c>
      <c r="C66" s="13" t="s">
        <v>942</v>
      </c>
    </row>
    <row r="67" spans="1:4" x14ac:dyDescent="0.25">
      <c r="B67" s="12">
        <v>38</v>
      </c>
      <c r="C67" s="13" t="s">
        <v>943</v>
      </c>
    </row>
    <row r="68" spans="1:4" x14ac:dyDescent="0.25">
      <c r="B68" s="12">
        <v>39</v>
      </c>
      <c r="C68" s="13" t="s">
        <v>944</v>
      </c>
    </row>
    <row r="69" spans="1:4" x14ac:dyDescent="0.25">
      <c r="B69" s="12">
        <v>40</v>
      </c>
      <c r="C69" s="13" t="s">
        <v>945</v>
      </c>
    </row>
    <row r="70" spans="1:4" x14ac:dyDescent="0.25">
      <c r="B70" s="12">
        <v>41</v>
      </c>
      <c r="C70" s="13" t="s">
        <v>946</v>
      </c>
    </row>
    <row r="71" spans="1:4" x14ac:dyDescent="0.25">
      <c r="B71" s="12">
        <v>42</v>
      </c>
      <c r="C71" s="13" t="s">
        <v>947</v>
      </c>
    </row>
    <row r="72" spans="1:4" x14ac:dyDescent="0.25">
      <c r="B72" s="12">
        <v>43</v>
      </c>
      <c r="C72" s="13" t="s">
        <v>948</v>
      </c>
    </row>
    <row r="73" spans="1:4" x14ac:dyDescent="0.25">
      <c r="A73" s="1"/>
      <c r="B73" s="12">
        <v>45</v>
      </c>
      <c r="C73" s="13" t="s">
        <v>949</v>
      </c>
    </row>
    <row r="74" spans="1:4" x14ac:dyDescent="0.25">
      <c r="A74" s="1"/>
      <c r="B74" s="12">
        <v>50</v>
      </c>
      <c r="C74" s="13" t="s">
        <v>950</v>
      </c>
    </row>
    <row r="75" spans="1:4" x14ac:dyDescent="0.25">
      <c r="A75" s="1"/>
      <c r="B75" s="12">
        <v>100</v>
      </c>
      <c r="C75" s="13" t="s">
        <v>951</v>
      </c>
    </row>
    <row r="76" spans="1:4" x14ac:dyDescent="0.25">
      <c r="A76" s="1"/>
      <c r="B76" s="12"/>
      <c r="C76" s="13"/>
    </row>
    <row r="77" spans="1:4" x14ac:dyDescent="0.25">
      <c r="A77" s="1" t="s">
        <v>952</v>
      </c>
      <c r="B77" s="12"/>
      <c r="C77" s="13"/>
    </row>
    <row r="78" spans="1:4" x14ac:dyDescent="0.25">
      <c r="B78" s="9">
        <v>1</v>
      </c>
      <c r="C78" s="14" t="s">
        <v>953</v>
      </c>
      <c r="D78" t="s">
        <v>954</v>
      </c>
    </row>
    <row r="79" spans="1:4" x14ac:dyDescent="0.25">
      <c r="B79" s="9">
        <v>2</v>
      </c>
      <c r="C79" s="14" t="s">
        <v>955</v>
      </c>
      <c r="D79" t="s">
        <v>954</v>
      </c>
    </row>
    <row r="80" spans="1:4" x14ac:dyDescent="0.25">
      <c r="B80" s="9">
        <v>3</v>
      </c>
      <c r="C80" s="14" t="s">
        <v>956</v>
      </c>
      <c r="D80" t="s">
        <v>954</v>
      </c>
    </row>
    <row r="81" spans="2:4" x14ac:dyDescent="0.25">
      <c r="B81" s="9">
        <v>4</v>
      </c>
      <c r="C81" s="14" t="s">
        <v>957</v>
      </c>
      <c r="D81" t="s">
        <v>954</v>
      </c>
    </row>
    <row r="82" spans="2:4" x14ac:dyDescent="0.25">
      <c r="B82" s="9">
        <v>5</v>
      </c>
      <c r="C82" s="14" t="s">
        <v>958</v>
      </c>
      <c r="D82" t="s">
        <v>954</v>
      </c>
    </row>
    <row r="83" spans="2:4" x14ac:dyDescent="0.25">
      <c r="B83" s="9">
        <v>6</v>
      </c>
      <c r="C83" s="9" t="s">
        <v>959</v>
      </c>
    </row>
    <row r="84" spans="2:4" x14ac:dyDescent="0.25">
      <c r="B84" s="9">
        <v>7</v>
      </c>
      <c r="C84" s="9" t="s">
        <v>960</v>
      </c>
    </row>
    <row r="85" spans="2:4" x14ac:dyDescent="0.25">
      <c r="B85" s="9">
        <v>8</v>
      </c>
      <c r="C85" s="9" t="s">
        <v>961</v>
      </c>
    </row>
    <row r="86" spans="2:4" x14ac:dyDescent="0.25">
      <c r="B86" s="9">
        <v>9</v>
      </c>
      <c r="C86" s="9" t="s">
        <v>962</v>
      </c>
    </row>
    <row r="87" spans="2:4" x14ac:dyDescent="0.25">
      <c r="B87" s="9">
        <v>10</v>
      </c>
      <c r="C87" s="9" t="s">
        <v>963</v>
      </c>
    </row>
    <row r="88" spans="2:4" x14ac:dyDescent="0.25">
      <c r="B88" s="9">
        <v>11</v>
      </c>
      <c r="C88" s="9" t="s">
        <v>964</v>
      </c>
    </row>
    <row r="89" spans="2:4" x14ac:dyDescent="0.25">
      <c r="B89" s="9">
        <v>12</v>
      </c>
      <c r="C89" s="9" t="s">
        <v>965</v>
      </c>
    </row>
    <row r="90" spans="2:4" x14ac:dyDescent="0.25">
      <c r="B90" s="9">
        <v>13</v>
      </c>
      <c r="C90" s="9" t="s">
        <v>966</v>
      </c>
    </row>
    <row r="91" spans="2:4" x14ac:dyDescent="0.25">
      <c r="B91" s="9">
        <v>14</v>
      </c>
      <c r="C91" s="9" t="s">
        <v>967</v>
      </c>
    </row>
  </sheetData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Modele5csv</vt:lpstr>
      <vt:lpstr>InfosLIMS</vt:lpstr>
      <vt:lpstr>tige_rep1</vt:lpstr>
      <vt:lpstr>tige_rep2</vt:lpstr>
      <vt:lpstr>tige_rep3</vt:lpstr>
      <vt:lpstr>Modele5csv!Zone_d_impression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Corinne Cruaud</dc:creator>
  <cp:lastModifiedBy>mhbalesdent</cp:lastModifiedBy>
  <cp:lastPrinted>2015-02-16T14:29:43Z</cp:lastPrinted>
  <dcterms:created xsi:type="dcterms:W3CDTF">2014-12-02T09:12:37Z</dcterms:created>
  <dcterms:modified xsi:type="dcterms:W3CDTF">2016-03-14T08:51:54Z</dcterms:modified>
</cp:coreProperties>
</file>